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80" windowWidth="19320" windowHeight="10860" firstSheet="2" activeTab="3"/>
  </bookViews>
  <sheets>
    <sheet name="Диаграмма1" sheetId="2" r:id="rId1"/>
    <sheet name="ПО ШКОЛАМ" sheetId="1" r:id="rId2"/>
    <sheet name="обеспеченность" sheetId="3" r:id="rId3"/>
    <sheet name="по предметам, классам" sheetId="14" r:id="rId4"/>
  </sheets>
  <definedNames>
    <definedName name="_xlnm._FilterDatabase" localSheetId="2" hidden="1">обеспеченность!$A$2:$L$773</definedName>
    <definedName name="_xlnm._FilterDatabase" localSheetId="3" hidden="1">'по предметам, классам'!$A$2:$L$473</definedName>
    <definedName name="_xlnm._FilterDatabase" localSheetId="1" hidden="1">'ПО ШКОЛАМ'!$B$2:$S$798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0" i="14" l="1"/>
  <c r="H240" i="14"/>
  <c r="G240" i="14"/>
  <c r="F240" i="14"/>
  <c r="E240" i="14"/>
  <c r="J227" i="14"/>
  <c r="H227" i="14"/>
  <c r="G227" i="14"/>
  <c r="F227" i="14"/>
  <c r="E227" i="14"/>
  <c r="J219" i="14"/>
  <c r="H219" i="14"/>
  <c r="G219" i="14"/>
  <c r="F219" i="14"/>
  <c r="E219" i="14"/>
  <c r="J204" i="14"/>
  <c r="H204" i="14"/>
  <c r="G204" i="14"/>
  <c r="F204" i="14"/>
  <c r="E204" i="14"/>
  <c r="J200" i="14"/>
  <c r="H200" i="14"/>
  <c r="G200" i="14"/>
  <c r="F200" i="14"/>
  <c r="E200" i="14"/>
  <c r="J195" i="14"/>
  <c r="H195" i="14"/>
  <c r="G195" i="14"/>
  <c r="F195" i="14"/>
  <c r="E195" i="14"/>
  <c r="J193" i="14"/>
  <c r="H193" i="14"/>
  <c r="G193" i="14"/>
  <c r="F193" i="14"/>
  <c r="E193" i="14"/>
  <c r="J176" i="14"/>
  <c r="H176" i="14"/>
  <c r="G176" i="14"/>
  <c r="F176" i="14"/>
  <c r="E176" i="14"/>
  <c r="J167" i="14"/>
  <c r="H167" i="14"/>
  <c r="G167" i="14"/>
  <c r="F167" i="14"/>
  <c r="E167" i="14"/>
  <c r="J157" i="14"/>
  <c r="H157" i="14"/>
  <c r="G157" i="14"/>
  <c r="F157" i="14"/>
  <c r="E157" i="14"/>
  <c r="J145" i="14"/>
  <c r="H145" i="14"/>
  <c r="G145" i="14"/>
  <c r="F145" i="14"/>
  <c r="E145" i="14"/>
  <c r="J136" i="14"/>
  <c r="H136" i="14"/>
  <c r="G136" i="14"/>
  <c r="F136" i="14"/>
  <c r="E136" i="14"/>
  <c r="J116" i="14"/>
  <c r="H116" i="14"/>
  <c r="G116" i="14"/>
  <c r="F116" i="14"/>
  <c r="E116" i="14"/>
  <c r="J112" i="14"/>
  <c r="H112" i="14"/>
  <c r="G112" i="14"/>
  <c r="F112" i="14"/>
  <c r="E112" i="14"/>
  <c r="J105" i="14"/>
  <c r="H105" i="14"/>
  <c r="G105" i="14"/>
  <c r="F105" i="14"/>
  <c r="E105" i="14"/>
  <c r="J99" i="14"/>
  <c r="H99" i="14"/>
  <c r="G99" i="14"/>
  <c r="F99" i="14"/>
  <c r="E99" i="14"/>
  <c r="J81" i="14"/>
  <c r="H81" i="14"/>
  <c r="G81" i="14"/>
  <c r="F81" i="14"/>
  <c r="E81" i="14"/>
  <c r="K67" i="14"/>
  <c r="J67" i="14"/>
  <c r="H67" i="14"/>
  <c r="G67" i="14"/>
  <c r="F67" i="14"/>
  <c r="E67" i="14"/>
  <c r="J56" i="14"/>
  <c r="H56" i="14"/>
  <c r="G56" i="14"/>
  <c r="F56" i="14"/>
  <c r="E56" i="14"/>
  <c r="J44" i="14"/>
  <c r="H44" i="14"/>
  <c r="G44" i="14"/>
  <c r="F44" i="14"/>
  <c r="E44" i="14"/>
  <c r="J21" i="14"/>
  <c r="J241" i="14" s="1"/>
  <c r="H21" i="14"/>
  <c r="G21" i="14"/>
  <c r="G241" i="14" s="1"/>
  <c r="F21" i="14"/>
  <c r="F241" i="14" s="1"/>
  <c r="E21" i="14"/>
  <c r="E241" i="14" s="1"/>
  <c r="H241" i="14" l="1"/>
  <c r="L195" i="14"/>
  <c r="M195" i="14" s="1"/>
  <c r="J11" i="3"/>
  <c r="H11" i="3"/>
  <c r="G11" i="3"/>
  <c r="F11" i="3"/>
  <c r="E11" i="3"/>
  <c r="J22" i="3"/>
  <c r="H22" i="3"/>
  <c r="G22" i="3"/>
  <c r="F22" i="3"/>
  <c r="E22" i="3"/>
  <c r="J35" i="3"/>
  <c r="H35" i="3"/>
  <c r="G35" i="3"/>
  <c r="F35" i="3"/>
  <c r="E35" i="3"/>
  <c r="J51" i="3"/>
  <c r="H51" i="3"/>
  <c r="G51" i="3"/>
  <c r="F51" i="3"/>
  <c r="E51" i="3"/>
  <c r="J67" i="3"/>
  <c r="H67" i="3"/>
  <c r="G67" i="3"/>
  <c r="F67" i="3"/>
  <c r="E67" i="3"/>
  <c r="J85" i="3"/>
  <c r="H85" i="3"/>
  <c r="G85" i="3"/>
  <c r="F85" i="3"/>
  <c r="E85" i="3"/>
  <c r="J105" i="3"/>
  <c r="H105" i="3"/>
  <c r="G105" i="3"/>
  <c r="F105" i="3"/>
  <c r="E105" i="3"/>
  <c r="J126" i="3"/>
  <c r="H126" i="3"/>
  <c r="G126" i="3"/>
  <c r="F126" i="3"/>
  <c r="E126" i="3"/>
  <c r="J147" i="3"/>
  <c r="H147" i="3"/>
  <c r="G147" i="3"/>
  <c r="F147" i="3"/>
  <c r="E147" i="3"/>
  <c r="J173" i="3"/>
  <c r="H173" i="3"/>
  <c r="G173" i="3"/>
  <c r="F173" i="3"/>
  <c r="E173" i="3"/>
  <c r="J197" i="3"/>
  <c r="H197" i="3"/>
  <c r="G197" i="3"/>
  <c r="F197" i="3"/>
  <c r="E197" i="3"/>
  <c r="K23" i="3"/>
  <c r="K34" i="3"/>
  <c r="L34" i="3"/>
  <c r="K196" i="3"/>
  <c r="K195" i="3"/>
  <c r="K193" i="3"/>
  <c r="K190" i="3"/>
  <c r="K186" i="3"/>
  <c r="K181" i="3"/>
  <c r="K174" i="3"/>
  <c r="K172" i="3"/>
  <c r="K171" i="3"/>
  <c r="K170" i="3"/>
  <c r="K166" i="3"/>
  <c r="K162" i="3"/>
  <c r="K156" i="3"/>
  <c r="K146" i="3"/>
  <c r="K145" i="3"/>
  <c r="K142" i="3"/>
  <c r="K141" i="3"/>
  <c r="K139" i="3"/>
  <c r="K136" i="3"/>
  <c r="K134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8" i="3"/>
  <c r="K107" i="3"/>
  <c r="K106" i="3"/>
  <c r="K104" i="3"/>
  <c r="K103" i="3"/>
  <c r="K102" i="3"/>
  <c r="K101" i="3"/>
  <c r="K100" i="3"/>
  <c r="K99" i="3"/>
  <c r="K98" i="3"/>
  <c r="K97" i="3"/>
  <c r="K96" i="3"/>
  <c r="K95" i="3"/>
  <c r="K94" i="3"/>
  <c r="K92" i="3"/>
  <c r="K91" i="3"/>
  <c r="K84" i="3"/>
  <c r="K83" i="3"/>
  <c r="K80" i="3"/>
  <c r="K79" i="3"/>
  <c r="K78" i="3"/>
  <c r="K77" i="3"/>
  <c r="K76" i="3"/>
  <c r="K75" i="3"/>
  <c r="K73" i="3"/>
  <c r="K66" i="3"/>
  <c r="K65" i="3"/>
  <c r="K64" i="3"/>
  <c r="K63" i="3"/>
  <c r="K62" i="3"/>
  <c r="K61" i="3"/>
  <c r="K60" i="3"/>
  <c r="K50" i="3"/>
  <c r="K49" i="3"/>
  <c r="K48" i="3"/>
  <c r="K47" i="3"/>
  <c r="K46" i="3"/>
  <c r="K44" i="3"/>
  <c r="K43" i="3"/>
  <c r="K42" i="3"/>
  <c r="K41" i="3"/>
  <c r="K40" i="3"/>
  <c r="K37" i="3"/>
  <c r="K36" i="3"/>
  <c r="K33" i="3"/>
  <c r="K32" i="3"/>
  <c r="K31" i="3"/>
  <c r="K30" i="3"/>
  <c r="K29" i="3"/>
  <c r="K27" i="3"/>
  <c r="K24" i="3"/>
  <c r="K21" i="3"/>
  <c r="K20" i="3"/>
  <c r="K19" i="3"/>
  <c r="K18" i="3"/>
  <c r="K13" i="3"/>
  <c r="K10" i="3"/>
  <c r="K9" i="3"/>
  <c r="K8" i="3"/>
  <c r="K5" i="3"/>
  <c r="K4" i="3"/>
  <c r="K3" i="3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40" i="14" s="1"/>
  <c r="K226" i="14"/>
  <c r="K225" i="14"/>
  <c r="K224" i="14"/>
  <c r="K223" i="14"/>
  <c r="K222" i="14"/>
  <c r="K221" i="14"/>
  <c r="K220" i="14"/>
  <c r="K218" i="14"/>
  <c r="K216" i="14"/>
  <c r="K215" i="14"/>
  <c r="K214" i="14"/>
  <c r="K213" i="14"/>
  <c r="K210" i="14"/>
  <c r="K209" i="14"/>
  <c r="K208" i="14"/>
  <c r="K207" i="14"/>
  <c r="K206" i="14"/>
  <c r="K205" i="14"/>
  <c r="K219" i="14" s="1"/>
  <c r="K203" i="14"/>
  <c r="K202" i="14"/>
  <c r="K201" i="14"/>
  <c r="K199" i="14"/>
  <c r="K198" i="14"/>
  <c r="K197" i="14"/>
  <c r="K196" i="14"/>
  <c r="K192" i="14"/>
  <c r="K188" i="14"/>
  <c r="K187" i="14"/>
  <c r="K186" i="14"/>
  <c r="K185" i="14"/>
  <c r="K172" i="14"/>
  <c r="K171" i="14"/>
  <c r="K170" i="14"/>
  <c r="K169" i="14"/>
  <c r="K168" i="14"/>
  <c r="K166" i="14"/>
  <c r="K163" i="14"/>
  <c r="K159" i="14"/>
  <c r="K158" i="14"/>
  <c r="K155" i="14"/>
  <c r="K153" i="14"/>
  <c r="K152" i="14"/>
  <c r="K151" i="14"/>
  <c r="K150" i="14"/>
  <c r="K149" i="14"/>
  <c r="K148" i="14"/>
  <c r="K147" i="14"/>
  <c r="K146" i="14"/>
  <c r="K157" i="14" s="1"/>
  <c r="K139" i="14"/>
  <c r="K138" i="14"/>
  <c r="K137" i="14"/>
  <c r="K132" i="14"/>
  <c r="K131" i="14"/>
  <c r="K130" i="14"/>
  <c r="K129" i="14"/>
  <c r="K128" i="14"/>
  <c r="K127" i="14"/>
  <c r="K126" i="14"/>
  <c r="K125" i="14"/>
  <c r="K120" i="14"/>
  <c r="K136" i="14" s="1"/>
  <c r="K115" i="14"/>
  <c r="K113" i="14"/>
  <c r="K116" i="14" s="1"/>
  <c r="K184" i="14"/>
  <c r="K183" i="14"/>
  <c r="K182" i="14"/>
  <c r="K181" i="14"/>
  <c r="K180" i="14"/>
  <c r="K179" i="14"/>
  <c r="K178" i="14"/>
  <c r="K177" i="14"/>
  <c r="K193" i="14" s="1"/>
  <c r="K111" i="14"/>
  <c r="K110" i="14"/>
  <c r="K109" i="14"/>
  <c r="K108" i="14"/>
  <c r="K107" i="14"/>
  <c r="K106" i="14"/>
  <c r="K112" i="14" s="1"/>
  <c r="K101" i="14"/>
  <c r="K100" i="14"/>
  <c r="K105" i="14" s="1"/>
  <c r="K93" i="14"/>
  <c r="K92" i="14"/>
  <c r="K91" i="14"/>
  <c r="L94" i="14"/>
  <c r="K89" i="14"/>
  <c r="K88" i="14"/>
  <c r="K99" i="14" s="1"/>
  <c r="K77" i="14"/>
  <c r="K73" i="14"/>
  <c r="K72" i="14"/>
  <c r="K71" i="14"/>
  <c r="K70" i="14"/>
  <c r="K52" i="14"/>
  <c r="K56" i="14" s="1"/>
  <c r="K37" i="14"/>
  <c r="K36" i="14"/>
  <c r="K29" i="14"/>
  <c r="K28" i="14"/>
  <c r="K27" i="14"/>
  <c r="K26" i="14"/>
  <c r="K25" i="14"/>
  <c r="K24" i="14"/>
  <c r="K23" i="14"/>
  <c r="K22" i="14"/>
  <c r="K44" i="14" s="1"/>
  <c r="K20" i="14"/>
  <c r="K17" i="14"/>
  <c r="K11" i="14"/>
  <c r="K10" i="14"/>
  <c r="K9" i="14"/>
  <c r="K8" i="14"/>
  <c r="K5" i="14"/>
  <c r="K4" i="14"/>
  <c r="L239" i="14"/>
  <c r="K81" i="14" l="1"/>
  <c r="K145" i="14"/>
  <c r="K167" i="14"/>
  <c r="K176" i="14"/>
  <c r="K200" i="14"/>
  <c r="K204" i="14"/>
  <c r="K227" i="14"/>
  <c r="E198" i="3"/>
  <c r="G198" i="3"/>
  <c r="J198" i="3"/>
  <c r="E148" i="3"/>
  <c r="G148" i="3"/>
  <c r="J148" i="3"/>
  <c r="F52" i="3"/>
  <c r="H52" i="3"/>
  <c r="K22" i="3"/>
  <c r="K105" i="3"/>
  <c r="E52" i="3"/>
  <c r="G52" i="3"/>
  <c r="J52" i="3"/>
  <c r="K51" i="3"/>
  <c r="K67" i="3"/>
  <c r="K147" i="3"/>
  <c r="K11" i="3"/>
  <c r="K35" i="3"/>
  <c r="K52" i="3" s="1"/>
  <c r="F198" i="3"/>
  <c r="H198" i="3"/>
  <c r="F148" i="3"/>
  <c r="H148" i="3"/>
  <c r="K85" i="3"/>
  <c r="K126" i="3"/>
  <c r="K173" i="3"/>
  <c r="K197" i="3"/>
  <c r="K3" i="14"/>
  <c r="K21" i="14" s="1"/>
  <c r="L3" i="14"/>
  <c r="I3" i="14"/>
  <c r="J199" i="3" l="1"/>
  <c r="E199" i="3"/>
  <c r="K198" i="3"/>
  <c r="K148" i="3"/>
  <c r="G199" i="3"/>
  <c r="H199" i="3"/>
  <c r="F199" i="3"/>
  <c r="L3" i="3"/>
  <c r="K199" i="3" l="1"/>
  <c r="L199" i="3" s="1"/>
  <c r="I13" i="3"/>
  <c r="I12" i="3"/>
  <c r="I10" i="3"/>
  <c r="I9" i="3"/>
  <c r="I8" i="3"/>
  <c r="I7" i="3"/>
  <c r="I6" i="3"/>
  <c r="I5" i="3"/>
  <c r="I4" i="3"/>
  <c r="I3" i="3"/>
  <c r="L184" i="3"/>
  <c r="M184" i="3" s="1"/>
  <c r="I184" i="3"/>
  <c r="L160" i="3"/>
  <c r="M160" i="3" s="1"/>
  <c r="I160" i="3"/>
  <c r="L143" i="14"/>
  <c r="M143" i="14" s="1"/>
  <c r="I143" i="14"/>
  <c r="I142" i="14"/>
  <c r="L141" i="14"/>
  <c r="M141" i="14" s="1"/>
  <c r="I141" i="14"/>
  <c r="I11" i="3" l="1"/>
  <c r="L235" i="14"/>
  <c r="M235" i="14" s="1"/>
  <c r="I235" i="14"/>
  <c r="I188" i="14"/>
  <c r="L188" i="14"/>
  <c r="M188" i="14" s="1"/>
  <c r="M239" i="14" l="1"/>
  <c r="I239" i="14"/>
  <c r="L238" i="14"/>
  <c r="M238" i="14" s="1"/>
  <c r="I238" i="14"/>
  <c r="L237" i="14"/>
  <c r="M237" i="14" s="1"/>
  <c r="I237" i="14"/>
  <c r="L236" i="14"/>
  <c r="I236" i="14"/>
  <c r="L234" i="14"/>
  <c r="M234" i="14" s="1"/>
  <c r="I234" i="14"/>
  <c r="L233" i="14"/>
  <c r="M233" i="14" s="1"/>
  <c r="I233" i="14"/>
  <c r="L232" i="14"/>
  <c r="M232" i="14" s="1"/>
  <c r="I232" i="14"/>
  <c r="L231" i="14"/>
  <c r="M231" i="14" s="1"/>
  <c r="I231" i="14"/>
  <c r="L230" i="14"/>
  <c r="M230" i="14" s="1"/>
  <c r="I230" i="14"/>
  <c r="L229" i="14"/>
  <c r="M229" i="14" s="1"/>
  <c r="I229" i="14"/>
  <c r="L228" i="14"/>
  <c r="L240" i="14" s="1"/>
  <c r="M240" i="14" s="1"/>
  <c r="I228" i="14"/>
  <c r="I240" i="14" s="1"/>
  <c r="L226" i="14"/>
  <c r="M226" i="14" s="1"/>
  <c r="I226" i="14"/>
  <c r="L225" i="14"/>
  <c r="M225" i="14" s="1"/>
  <c r="I225" i="14"/>
  <c r="L224" i="14"/>
  <c r="M224" i="14" s="1"/>
  <c r="I224" i="14"/>
  <c r="L223" i="14"/>
  <c r="M223" i="14" s="1"/>
  <c r="I223" i="14"/>
  <c r="L222" i="14"/>
  <c r="M222" i="14" s="1"/>
  <c r="I222" i="14"/>
  <c r="L221" i="14"/>
  <c r="M221" i="14" s="1"/>
  <c r="I221" i="14"/>
  <c r="L220" i="14"/>
  <c r="I220" i="14"/>
  <c r="I227" i="14" s="1"/>
  <c r="L218" i="14"/>
  <c r="M218" i="14" s="1"/>
  <c r="I218" i="14"/>
  <c r="L217" i="14"/>
  <c r="M217" i="14" s="1"/>
  <c r="I217" i="14"/>
  <c r="L216" i="14"/>
  <c r="M216" i="14" s="1"/>
  <c r="I216" i="14"/>
  <c r="L215" i="14"/>
  <c r="M215" i="14" s="1"/>
  <c r="I215" i="14"/>
  <c r="L214" i="14"/>
  <c r="M214" i="14" s="1"/>
  <c r="I214" i="14"/>
  <c r="L213" i="14"/>
  <c r="M213" i="14" s="1"/>
  <c r="I213" i="14"/>
  <c r="L212" i="14"/>
  <c r="M212" i="14" s="1"/>
  <c r="I212" i="14"/>
  <c r="L211" i="14"/>
  <c r="M211" i="14" s="1"/>
  <c r="I211" i="14"/>
  <c r="L210" i="14"/>
  <c r="M210" i="14" s="1"/>
  <c r="I210" i="14"/>
  <c r="L209" i="14"/>
  <c r="M209" i="14" s="1"/>
  <c r="I209" i="14"/>
  <c r="L208" i="14"/>
  <c r="M208" i="14" s="1"/>
  <c r="I208" i="14"/>
  <c r="L207" i="14"/>
  <c r="M207" i="14" s="1"/>
  <c r="I207" i="14"/>
  <c r="L206" i="14"/>
  <c r="M206" i="14" s="1"/>
  <c r="I206" i="14"/>
  <c r="L205" i="14"/>
  <c r="I205" i="14"/>
  <c r="I219" i="14" s="1"/>
  <c r="L203" i="14"/>
  <c r="M203" i="14" s="1"/>
  <c r="I203" i="14"/>
  <c r="L202" i="14"/>
  <c r="M202" i="14" s="1"/>
  <c r="I202" i="14"/>
  <c r="L201" i="14"/>
  <c r="I201" i="14"/>
  <c r="I204" i="14" s="1"/>
  <c r="L199" i="14"/>
  <c r="M199" i="14" s="1"/>
  <c r="I199" i="14"/>
  <c r="L198" i="14"/>
  <c r="M198" i="14" s="1"/>
  <c r="I198" i="14"/>
  <c r="L197" i="14"/>
  <c r="M197" i="14" s="1"/>
  <c r="I197" i="14"/>
  <c r="L196" i="14"/>
  <c r="L200" i="14" s="1"/>
  <c r="M200" i="14" s="1"/>
  <c r="I196" i="14"/>
  <c r="I200" i="14" s="1"/>
  <c r="L175" i="14"/>
  <c r="M175" i="14" s="1"/>
  <c r="I175" i="14"/>
  <c r="L174" i="14"/>
  <c r="M174" i="14" s="1"/>
  <c r="I174" i="14"/>
  <c r="L173" i="14"/>
  <c r="M173" i="14" s="1"/>
  <c r="I173" i="14"/>
  <c r="L172" i="14"/>
  <c r="M172" i="14" s="1"/>
  <c r="I172" i="14"/>
  <c r="L171" i="14"/>
  <c r="M171" i="14" s="1"/>
  <c r="I171" i="14"/>
  <c r="L170" i="14"/>
  <c r="M170" i="14" s="1"/>
  <c r="I170" i="14"/>
  <c r="L169" i="14"/>
  <c r="M169" i="14" s="1"/>
  <c r="I169" i="14"/>
  <c r="L168" i="14"/>
  <c r="L176" i="14" s="1"/>
  <c r="M176" i="14" s="1"/>
  <c r="I168" i="14"/>
  <c r="I176" i="14" s="1"/>
  <c r="L192" i="14"/>
  <c r="M192" i="14" s="1"/>
  <c r="I192" i="14"/>
  <c r="L191" i="14"/>
  <c r="M191" i="14" s="1"/>
  <c r="I191" i="14"/>
  <c r="L190" i="14"/>
  <c r="M190" i="14" s="1"/>
  <c r="I190" i="14"/>
  <c r="L189" i="14"/>
  <c r="M189" i="14" s="1"/>
  <c r="I189" i="14"/>
  <c r="L187" i="14"/>
  <c r="M187" i="14" s="1"/>
  <c r="I187" i="14"/>
  <c r="L186" i="14"/>
  <c r="M186" i="14" s="1"/>
  <c r="I186" i="14"/>
  <c r="L185" i="14"/>
  <c r="I185" i="14"/>
  <c r="L166" i="14"/>
  <c r="M166" i="14" s="1"/>
  <c r="I166" i="14"/>
  <c r="L165" i="14"/>
  <c r="M165" i="14" s="1"/>
  <c r="I165" i="14"/>
  <c r="L164" i="14"/>
  <c r="M164" i="14" s="1"/>
  <c r="I164" i="14"/>
  <c r="L163" i="14"/>
  <c r="M163" i="14" s="1"/>
  <c r="I163" i="14"/>
  <c r="L162" i="14"/>
  <c r="M162" i="14" s="1"/>
  <c r="I162" i="14"/>
  <c r="L161" i="14"/>
  <c r="M161" i="14" s="1"/>
  <c r="I161" i="14"/>
  <c r="L160" i="14"/>
  <c r="M160" i="14" s="1"/>
  <c r="I160" i="14"/>
  <c r="L159" i="14"/>
  <c r="M159" i="14" s="1"/>
  <c r="I159" i="14"/>
  <c r="L158" i="14"/>
  <c r="L167" i="14" s="1"/>
  <c r="M167" i="14" s="1"/>
  <c r="I158" i="14"/>
  <c r="I167" i="14" s="1"/>
  <c r="L156" i="14"/>
  <c r="M156" i="14" s="1"/>
  <c r="I156" i="14"/>
  <c r="L155" i="14"/>
  <c r="M155" i="14" s="1"/>
  <c r="I155" i="14"/>
  <c r="L154" i="14"/>
  <c r="M154" i="14" s="1"/>
  <c r="I154" i="14"/>
  <c r="L153" i="14"/>
  <c r="M153" i="14" s="1"/>
  <c r="I153" i="14"/>
  <c r="L152" i="14"/>
  <c r="M152" i="14" s="1"/>
  <c r="I152" i="14"/>
  <c r="L151" i="14"/>
  <c r="M151" i="14" s="1"/>
  <c r="I151" i="14"/>
  <c r="L150" i="14"/>
  <c r="M150" i="14" s="1"/>
  <c r="I150" i="14"/>
  <c r="L149" i="14"/>
  <c r="M149" i="14" s="1"/>
  <c r="I149" i="14"/>
  <c r="L148" i="14"/>
  <c r="M148" i="14" s="1"/>
  <c r="I148" i="14"/>
  <c r="L147" i="14"/>
  <c r="M147" i="14" s="1"/>
  <c r="I147" i="14"/>
  <c r="L146" i="14"/>
  <c r="L157" i="14" s="1"/>
  <c r="M157" i="14" s="1"/>
  <c r="I146" i="14"/>
  <c r="I157" i="14" s="1"/>
  <c r="L144" i="14"/>
  <c r="M144" i="14" s="1"/>
  <c r="I144" i="14"/>
  <c r="L142" i="14"/>
  <c r="M142" i="14" s="1"/>
  <c r="L140" i="14"/>
  <c r="M140" i="14" s="1"/>
  <c r="I140" i="14"/>
  <c r="L139" i="14"/>
  <c r="M139" i="14" s="1"/>
  <c r="I139" i="14"/>
  <c r="L138" i="14"/>
  <c r="M138" i="14" s="1"/>
  <c r="I138" i="14"/>
  <c r="L137" i="14"/>
  <c r="I137" i="14"/>
  <c r="I145" i="14" s="1"/>
  <c r="L123" i="14"/>
  <c r="M123" i="14" s="1"/>
  <c r="I123" i="14"/>
  <c r="L135" i="14"/>
  <c r="M135" i="14" s="1"/>
  <c r="I135" i="14"/>
  <c r="L134" i="14"/>
  <c r="M134" i="14" s="1"/>
  <c r="I134" i="14"/>
  <c r="L124" i="14"/>
  <c r="M124" i="14" s="1"/>
  <c r="I124" i="14"/>
  <c r="L122" i="14"/>
  <c r="M122" i="14" s="1"/>
  <c r="I122" i="14"/>
  <c r="L121" i="14"/>
  <c r="M121" i="14" s="1"/>
  <c r="I121" i="14"/>
  <c r="L120" i="14"/>
  <c r="M120" i="14" s="1"/>
  <c r="I120" i="14"/>
  <c r="L119" i="14"/>
  <c r="M119" i="14" s="1"/>
  <c r="I119" i="14"/>
  <c r="L118" i="14"/>
  <c r="M118" i="14" s="1"/>
  <c r="I118" i="14"/>
  <c r="L117" i="14"/>
  <c r="I117" i="14"/>
  <c r="L110" i="14"/>
  <c r="M110" i="14" s="1"/>
  <c r="I110" i="14"/>
  <c r="L111" i="14"/>
  <c r="M111" i="14" s="1"/>
  <c r="I111" i="14"/>
  <c r="L108" i="14"/>
  <c r="M108" i="14" s="1"/>
  <c r="I108" i="14"/>
  <c r="L109" i="14"/>
  <c r="M109" i="14" s="1"/>
  <c r="I109" i="14"/>
  <c r="L107" i="14"/>
  <c r="M107" i="14" s="1"/>
  <c r="I107" i="14"/>
  <c r="L106" i="14"/>
  <c r="L112" i="14" s="1"/>
  <c r="M112" i="14" s="1"/>
  <c r="I106" i="14"/>
  <c r="I112" i="14" s="1"/>
  <c r="L145" i="14" l="1"/>
  <c r="M145" i="14" s="1"/>
  <c r="M201" i="14"/>
  <c r="L204" i="14"/>
  <c r="M204" i="14" s="1"/>
  <c r="M205" i="14"/>
  <c r="L219" i="14"/>
  <c r="M219" i="14" s="1"/>
  <c r="M220" i="14"/>
  <c r="L227" i="14"/>
  <c r="M227" i="14" s="1"/>
  <c r="M236" i="14"/>
  <c r="M228" i="14"/>
  <c r="I57" i="14"/>
  <c r="M106" i="14" l="1"/>
  <c r="M117" i="14"/>
  <c r="M137" i="14"/>
  <c r="M146" i="14"/>
  <c r="M158" i="14"/>
  <c r="M185" i="14"/>
  <c r="M168" i="14"/>
  <c r="M196" i="14"/>
  <c r="L86" i="3"/>
  <c r="I86" i="3"/>
  <c r="M86" i="3" l="1"/>
  <c r="L46" i="3"/>
  <c r="M46" i="3" s="1"/>
  <c r="I46" i="3"/>
  <c r="L45" i="3"/>
  <c r="M45" i="3" s="1"/>
  <c r="I45" i="3"/>
  <c r="L44" i="3"/>
  <c r="M44" i="3" s="1"/>
  <c r="I44" i="3"/>
  <c r="L133" i="14" l="1"/>
  <c r="M133" i="14" s="1"/>
  <c r="I133" i="14"/>
  <c r="L194" i="14"/>
  <c r="I194" i="14"/>
  <c r="I195" i="14" s="1"/>
  <c r="L184" i="14"/>
  <c r="M184" i="14" s="1"/>
  <c r="I184" i="14"/>
  <c r="L183" i="14"/>
  <c r="M183" i="14" s="1"/>
  <c r="I183" i="14"/>
  <c r="L182" i="14"/>
  <c r="M182" i="14" s="1"/>
  <c r="I182" i="14"/>
  <c r="L181" i="14"/>
  <c r="M181" i="14" s="1"/>
  <c r="I181" i="14"/>
  <c r="L179" i="14"/>
  <c r="M179" i="14" s="1"/>
  <c r="I179" i="14"/>
  <c r="L180" i="14"/>
  <c r="M180" i="14" s="1"/>
  <c r="I180" i="14"/>
  <c r="L132" i="14"/>
  <c r="M132" i="14" s="1"/>
  <c r="I132" i="14"/>
  <c r="L131" i="14"/>
  <c r="M131" i="14" s="1"/>
  <c r="I131" i="14"/>
  <c r="L130" i="14"/>
  <c r="M130" i="14" s="1"/>
  <c r="I130" i="14"/>
  <c r="L129" i="14"/>
  <c r="M129" i="14" s="1"/>
  <c r="I129" i="14"/>
  <c r="L128" i="14"/>
  <c r="M128" i="14" s="1"/>
  <c r="I128" i="14"/>
  <c r="L127" i="14"/>
  <c r="M127" i="14" s="1"/>
  <c r="I127" i="14"/>
  <c r="L125" i="14"/>
  <c r="I125" i="14"/>
  <c r="L126" i="14"/>
  <c r="I126" i="14"/>
  <c r="L114" i="14"/>
  <c r="M114" i="14" s="1"/>
  <c r="I114" i="14"/>
  <c r="L113" i="14"/>
  <c r="I113" i="14"/>
  <c r="L115" i="14"/>
  <c r="M115" i="14" s="1"/>
  <c r="I115" i="14"/>
  <c r="L104" i="14"/>
  <c r="M104" i="14" s="1"/>
  <c r="I104" i="14"/>
  <c r="L103" i="14"/>
  <c r="M103" i="14" s="1"/>
  <c r="I103" i="14"/>
  <c r="L102" i="14"/>
  <c r="M102" i="14" s="1"/>
  <c r="I102" i="14"/>
  <c r="L101" i="14"/>
  <c r="M101" i="14" s="1"/>
  <c r="I101" i="14"/>
  <c r="L100" i="14"/>
  <c r="L105" i="14" s="1"/>
  <c r="I100" i="14"/>
  <c r="I105" i="14" s="1"/>
  <c r="L98" i="14"/>
  <c r="M98" i="14" s="1"/>
  <c r="I98" i="14"/>
  <c r="L97" i="14"/>
  <c r="M97" i="14" s="1"/>
  <c r="I97" i="14"/>
  <c r="L96" i="14"/>
  <c r="M96" i="14" s="1"/>
  <c r="I96" i="14"/>
  <c r="L95" i="14"/>
  <c r="M95" i="14" s="1"/>
  <c r="I95" i="14"/>
  <c r="M94" i="14"/>
  <c r="I94" i="14"/>
  <c r="L93" i="14"/>
  <c r="M93" i="14" s="1"/>
  <c r="I93" i="14"/>
  <c r="L92" i="14"/>
  <c r="M92" i="14" s="1"/>
  <c r="I92" i="14"/>
  <c r="L91" i="14"/>
  <c r="M91" i="14" s="1"/>
  <c r="I91" i="14"/>
  <c r="L90" i="14"/>
  <c r="M90" i="14" s="1"/>
  <c r="I90" i="14"/>
  <c r="L89" i="14"/>
  <c r="M89" i="14" s="1"/>
  <c r="I89" i="14"/>
  <c r="L88" i="14"/>
  <c r="M88" i="14" s="1"/>
  <c r="I88" i="14"/>
  <c r="L87" i="14"/>
  <c r="M87" i="14" s="1"/>
  <c r="I87" i="14"/>
  <c r="L86" i="14"/>
  <c r="M86" i="14" s="1"/>
  <c r="I86" i="14"/>
  <c r="L85" i="14"/>
  <c r="M85" i="14" s="1"/>
  <c r="I85" i="14"/>
  <c r="L84" i="14"/>
  <c r="M84" i="14" s="1"/>
  <c r="I84" i="14"/>
  <c r="L80" i="14"/>
  <c r="M80" i="14" s="1"/>
  <c r="I80" i="14"/>
  <c r="L79" i="14"/>
  <c r="M79" i="14" s="1"/>
  <c r="I79" i="14"/>
  <c r="L78" i="14"/>
  <c r="M78" i="14" s="1"/>
  <c r="I78" i="14"/>
  <c r="L77" i="14"/>
  <c r="M77" i="14" s="1"/>
  <c r="I77" i="14"/>
  <c r="L76" i="14"/>
  <c r="M76" i="14" s="1"/>
  <c r="I76" i="14"/>
  <c r="L75" i="14"/>
  <c r="M75" i="14" s="1"/>
  <c r="I75" i="14"/>
  <c r="L74" i="14"/>
  <c r="M74" i="14" s="1"/>
  <c r="I74" i="14"/>
  <c r="L73" i="14"/>
  <c r="M73" i="14" s="1"/>
  <c r="I73" i="14"/>
  <c r="L72" i="14"/>
  <c r="M72" i="14" s="1"/>
  <c r="I72" i="14"/>
  <c r="L71" i="14"/>
  <c r="M71" i="14" s="1"/>
  <c r="I71" i="14"/>
  <c r="L70" i="14"/>
  <c r="M70" i="14" s="1"/>
  <c r="I70" i="14"/>
  <c r="L69" i="14"/>
  <c r="M69" i="14" s="1"/>
  <c r="I69" i="14"/>
  <c r="L68" i="14"/>
  <c r="L81" i="14" s="1"/>
  <c r="M81" i="14" s="1"/>
  <c r="I68" i="14"/>
  <c r="I81" i="14" s="1"/>
  <c r="L66" i="14"/>
  <c r="M66" i="14" s="1"/>
  <c r="I66" i="14"/>
  <c r="L65" i="14"/>
  <c r="M65" i="14" s="1"/>
  <c r="I65" i="14"/>
  <c r="L64" i="14"/>
  <c r="M64" i="14" s="1"/>
  <c r="I64" i="14"/>
  <c r="L63" i="14"/>
  <c r="M63" i="14" s="1"/>
  <c r="I63" i="14"/>
  <c r="L62" i="14"/>
  <c r="M62" i="14" s="1"/>
  <c r="I62" i="14"/>
  <c r="L61" i="14"/>
  <c r="M61" i="14" s="1"/>
  <c r="I61" i="14"/>
  <c r="L60" i="14"/>
  <c r="M60" i="14" s="1"/>
  <c r="I60" i="14"/>
  <c r="L59" i="14"/>
  <c r="M59" i="14" s="1"/>
  <c r="I59" i="14"/>
  <c r="L58" i="14"/>
  <c r="M58" i="14" s="1"/>
  <c r="I58" i="14"/>
  <c r="I67" i="14" s="1"/>
  <c r="L57" i="14"/>
  <c r="L67" i="14" s="1"/>
  <c r="M67" i="14" s="1"/>
  <c r="L55" i="14"/>
  <c r="M55" i="14" s="1"/>
  <c r="I55" i="14"/>
  <c r="L54" i="14"/>
  <c r="M54" i="14" s="1"/>
  <c r="I54" i="14"/>
  <c r="L53" i="14"/>
  <c r="M53" i="14" s="1"/>
  <c r="I53" i="14"/>
  <c r="L52" i="14"/>
  <c r="M52" i="14" s="1"/>
  <c r="I52" i="14"/>
  <c r="L51" i="14"/>
  <c r="M51" i="14" s="1"/>
  <c r="I51" i="14"/>
  <c r="L50" i="14"/>
  <c r="M50" i="14" s="1"/>
  <c r="I50" i="14"/>
  <c r="L49" i="14"/>
  <c r="M49" i="14" s="1"/>
  <c r="I49" i="14"/>
  <c r="L48" i="14"/>
  <c r="M48" i="14" s="1"/>
  <c r="I48" i="14"/>
  <c r="L47" i="14"/>
  <c r="M47" i="14" s="1"/>
  <c r="I47" i="14"/>
  <c r="L46" i="14"/>
  <c r="M46" i="14" s="1"/>
  <c r="I46" i="14"/>
  <c r="L43" i="14"/>
  <c r="M43" i="14" s="1"/>
  <c r="I43" i="14"/>
  <c r="L42" i="14"/>
  <c r="M42" i="14" s="1"/>
  <c r="I42" i="14"/>
  <c r="L41" i="14"/>
  <c r="M41" i="14" s="1"/>
  <c r="I41" i="14"/>
  <c r="L40" i="14"/>
  <c r="M40" i="14" s="1"/>
  <c r="I40" i="14"/>
  <c r="L39" i="14"/>
  <c r="M39" i="14" s="1"/>
  <c r="I39" i="14"/>
  <c r="L38" i="14"/>
  <c r="M38" i="14" s="1"/>
  <c r="I38" i="14"/>
  <c r="L37" i="14"/>
  <c r="M37" i="14" s="1"/>
  <c r="I37" i="14"/>
  <c r="L36" i="14"/>
  <c r="M36" i="14" s="1"/>
  <c r="I36" i="14"/>
  <c r="L35" i="14"/>
  <c r="M35" i="14" s="1"/>
  <c r="I35" i="14"/>
  <c r="L34" i="14"/>
  <c r="M34" i="14" s="1"/>
  <c r="I34" i="14"/>
  <c r="L33" i="14"/>
  <c r="M33" i="14" s="1"/>
  <c r="I33" i="14"/>
  <c r="L32" i="14"/>
  <c r="M32" i="14" s="1"/>
  <c r="I32" i="14"/>
  <c r="L31" i="14"/>
  <c r="M31" i="14" s="1"/>
  <c r="I31" i="14"/>
  <c r="L30" i="14"/>
  <c r="M30" i="14" s="1"/>
  <c r="I30" i="14"/>
  <c r="L29" i="14"/>
  <c r="M29" i="14" s="1"/>
  <c r="I29" i="14"/>
  <c r="L28" i="14"/>
  <c r="M28" i="14" s="1"/>
  <c r="I28" i="14"/>
  <c r="L27" i="14"/>
  <c r="M27" i="14" s="1"/>
  <c r="I27" i="14"/>
  <c r="L26" i="14"/>
  <c r="M26" i="14" s="1"/>
  <c r="I26" i="14"/>
  <c r="L25" i="14"/>
  <c r="M25" i="14" s="1"/>
  <c r="I25" i="14"/>
  <c r="L24" i="14"/>
  <c r="M24" i="14" s="1"/>
  <c r="I24" i="14"/>
  <c r="L20" i="14"/>
  <c r="I20" i="14"/>
  <c r="L19" i="14"/>
  <c r="M19" i="14" s="1"/>
  <c r="I19" i="14"/>
  <c r="L18" i="14"/>
  <c r="M18" i="14" s="1"/>
  <c r="I18" i="14"/>
  <c r="L17" i="14"/>
  <c r="M17" i="14" s="1"/>
  <c r="I17" i="14"/>
  <c r="L16" i="14"/>
  <c r="M16" i="14" s="1"/>
  <c r="I16" i="14"/>
  <c r="L15" i="14"/>
  <c r="M15" i="14" s="1"/>
  <c r="I15" i="14"/>
  <c r="L14" i="14"/>
  <c r="M14" i="14" s="1"/>
  <c r="I14" i="14"/>
  <c r="L13" i="14"/>
  <c r="M13" i="14" s="1"/>
  <c r="I13" i="14"/>
  <c r="L12" i="14"/>
  <c r="M12" i="14" s="1"/>
  <c r="I12" i="14"/>
  <c r="L11" i="14"/>
  <c r="M11" i="14" s="1"/>
  <c r="I11" i="14"/>
  <c r="L10" i="14"/>
  <c r="M10" i="14" s="1"/>
  <c r="I10" i="14"/>
  <c r="L9" i="14"/>
  <c r="M9" i="14" s="1"/>
  <c r="I9" i="14"/>
  <c r="L8" i="14"/>
  <c r="M8" i="14" s="1"/>
  <c r="I8" i="14"/>
  <c r="L6" i="14"/>
  <c r="M6" i="14" s="1"/>
  <c r="I6" i="14"/>
  <c r="L7" i="14"/>
  <c r="M7" i="14" s="1"/>
  <c r="I7" i="14"/>
  <c r="L177" i="14"/>
  <c r="I177" i="14"/>
  <c r="L178" i="14"/>
  <c r="M178" i="14" s="1"/>
  <c r="I178" i="14"/>
  <c r="L82" i="14"/>
  <c r="I82" i="14"/>
  <c r="L83" i="14"/>
  <c r="M83" i="14" s="1"/>
  <c r="I83" i="14"/>
  <c r="L45" i="14"/>
  <c r="L56" i="14" s="1"/>
  <c r="M56" i="14" s="1"/>
  <c r="I45" i="14"/>
  <c r="I56" i="14" s="1"/>
  <c r="L22" i="14"/>
  <c r="I22" i="14"/>
  <c r="L23" i="14"/>
  <c r="M23" i="14" s="1"/>
  <c r="I23" i="14"/>
  <c r="L5" i="14"/>
  <c r="M5" i="14" s="1"/>
  <c r="I5" i="14"/>
  <c r="L4" i="14"/>
  <c r="I4" i="14"/>
  <c r="I21" i="14" s="1"/>
  <c r="K242" i="14"/>
  <c r="L242" i="14"/>
  <c r="K243" i="14"/>
  <c r="L243" i="14"/>
  <c r="K244" i="14"/>
  <c r="L244" i="14"/>
  <c r="K245" i="14"/>
  <c r="L245" i="14"/>
  <c r="K246" i="14"/>
  <c r="L246" i="14"/>
  <c r="K247" i="14"/>
  <c r="L247" i="14"/>
  <c r="K248" i="14"/>
  <c r="L248" i="14"/>
  <c r="K249" i="14"/>
  <c r="L249" i="14"/>
  <c r="K250" i="14"/>
  <c r="L250" i="14"/>
  <c r="K251" i="14"/>
  <c r="L251" i="14"/>
  <c r="K252" i="14"/>
  <c r="L252" i="14"/>
  <c r="K253" i="14"/>
  <c r="L253" i="14"/>
  <c r="K254" i="14"/>
  <c r="L254" i="14"/>
  <c r="K255" i="14"/>
  <c r="L255" i="14"/>
  <c r="K256" i="14"/>
  <c r="L256" i="14"/>
  <c r="K257" i="14"/>
  <c r="L257" i="14"/>
  <c r="K258" i="14"/>
  <c r="L258" i="14"/>
  <c r="K259" i="14"/>
  <c r="L259" i="14"/>
  <c r="K260" i="14"/>
  <c r="L260" i="14"/>
  <c r="K261" i="14"/>
  <c r="L261" i="14"/>
  <c r="K262" i="14"/>
  <c r="L262" i="14"/>
  <c r="K263" i="14"/>
  <c r="L263" i="14"/>
  <c r="K264" i="14"/>
  <c r="L264" i="14"/>
  <c r="K265" i="14"/>
  <c r="L265" i="14"/>
  <c r="K266" i="14"/>
  <c r="L266" i="14"/>
  <c r="K267" i="14"/>
  <c r="L267" i="14"/>
  <c r="K268" i="14"/>
  <c r="L268" i="14"/>
  <c r="K269" i="14"/>
  <c r="L269" i="14"/>
  <c r="K270" i="14"/>
  <c r="L270" i="14"/>
  <c r="K271" i="14"/>
  <c r="L271" i="14"/>
  <c r="K272" i="14"/>
  <c r="L272" i="14"/>
  <c r="K273" i="14"/>
  <c r="L273" i="14"/>
  <c r="K274" i="14"/>
  <c r="L274" i="14"/>
  <c r="K275" i="14"/>
  <c r="L275" i="14"/>
  <c r="K276" i="14"/>
  <c r="L276" i="14"/>
  <c r="K277" i="14"/>
  <c r="L277" i="14"/>
  <c r="K278" i="14"/>
  <c r="L278" i="14"/>
  <c r="K279" i="14"/>
  <c r="L279" i="14"/>
  <c r="K280" i="14"/>
  <c r="L280" i="14"/>
  <c r="K281" i="14"/>
  <c r="L281" i="14"/>
  <c r="K282" i="14"/>
  <c r="L282" i="14"/>
  <c r="K283" i="14"/>
  <c r="L283" i="14"/>
  <c r="K284" i="14"/>
  <c r="L284" i="14"/>
  <c r="K285" i="14"/>
  <c r="L285" i="14"/>
  <c r="K286" i="14"/>
  <c r="L286" i="14"/>
  <c r="K287" i="14"/>
  <c r="L287" i="14"/>
  <c r="K288" i="14"/>
  <c r="L288" i="14"/>
  <c r="K289" i="14"/>
  <c r="L289" i="14"/>
  <c r="K290" i="14"/>
  <c r="L290" i="14"/>
  <c r="K291" i="14"/>
  <c r="L291" i="14"/>
  <c r="K292" i="14"/>
  <c r="L292" i="14"/>
  <c r="K293" i="14"/>
  <c r="L293" i="14"/>
  <c r="K294" i="14"/>
  <c r="L294" i="14"/>
  <c r="K295" i="14"/>
  <c r="L295" i="14"/>
  <c r="K296" i="14"/>
  <c r="L296" i="14"/>
  <c r="K297" i="14"/>
  <c r="L297" i="14"/>
  <c r="K298" i="14"/>
  <c r="L298" i="14"/>
  <c r="K299" i="14"/>
  <c r="L299" i="14"/>
  <c r="K300" i="14"/>
  <c r="L300" i="14"/>
  <c r="K301" i="14"/>
  <c r="L301" i="14"/>
  <c r="K302" i="14"/>
  <c r="L302" i="14"/>
  <c r="K303" i="14"/>
  <c r="L303" i="14"/>
  <c r="K304" i="14"/>
  <c r="L304" i="14"/>
  <c r="K305" i="14"/>
  <c r="L305" i="14"/>
  <c r="K306" i="14"/>
  <c r="L306" i="14"/>
  <c r="K307" i="14"/>
  <c r="L307" i="14"/>
  <c r="K308" i="14"/>
  <c r="L308" i="14"/>
  <c r="K309" i="14"/>
  <c r="L309" i="14"/>
  <c r="K310" i="14"/>
  <c r="L310" i="14"/>
  <c r="K311" i="14"/>
  <c r="L311" i="14"/>
  <c r="K312" i="14"/>
  <c r="L312" i="14"/>
  <c r="K313" i="14"/>
  <c r="L313" i="14"/>
  <c r="K314" i="14"/>
  <c r="L314" i="14"/>
  <c r="K315" i="14"/>
  <c r="L315" i="14"/>
  <c r="K316" i="14"/>
  <c r="L316" i="14"/>
  <c r="K317" i="14"/>
  <c r="L317" i="14"/>
  <c r="K318" i="14"/>
  <c r="L318" i="14"/>
  <c r="K319" i="14"/>
  <c r="L319" i="14"/>
  <c r="K320" i="14"/>
  <c r="L320" i="14"/>
  <c r="K321" i="14"/>
  <c r="L321" i="14"/>
  <c r="K322" i="14"/>
  <c r="L322" i="14"/>
  <c r="K323" i="14"/>
  <c r="L323" i="14"/>
  <c r="K324" i="14"/>
  <c r="L324" i="14"/>
  <c r="K325" i="14"/>
  <c r="L325" i="14"/>
  <c r="K326" i="14"/>
  <c r="L326" i="14"/>
  <c r="K327" i="14"/>
  <c r="L327" i="14"/>
  <c r="K328" i="14"/>
  <c r="L328" i="14"/>
  <c r="K329" i="14"/>
  <c r="L329" i="14"/>
  <c r="K330" i="14"/>
  <c r="L330" i="14"/>
  <c r="K331" i="14"/>
  <c r="L331" i="14"/>
  <c r="K332" i="14"/>
  <c r="L332" i="14"/>
  <c r="K333" i="14"/>
  <c r="L333" i="14"/>
  <c r="K334" i="14"/>
  <c r="L334" i="14"/>
  <c r="K335" i="14"/>
  <c r="L335" i="14"/>
  <c r="K336" i="14"/>
  <c r="L336" i="14"/>
  <c r="K337" i="14"/>
  <c r="L337" i="14"/>
  <c r="K338" i="14"/>
  <c r="L338" i="14"/>
  <c r="K339" i="14"/>
  <c r="L339" i="14"/>
  <c r="K340" i="14"/>
  <c r="L340" i="14"/>
  <c r="K341" i="14"/>
  <c r="L341" i="14"/>
  <c r="K342" i="14"/>
  <c r="L342" i="14"/>
  <c r="K343" i="14"/>
  <c r="L343" i="14"/>
  <c r="K344" i="14"/>
  <c r="L344" i="14"/>
  <c r="K345" i="14"/>
  <c r="L345" i="14"/>
  <c r="K346" i="14"/>
  <c r="L346" i="14"/>
  <c r="K347" i="14"/>
  <c r="L347" i="14"/>
  <c r="K348" i="14"/>
  <c r="L348" i="14"/>
  <c r="K349" i="14"/>
  <c r="L349" i="14"/>
  <c r="K350" i="14"/>
  <c r="L350" i="14"/>
  <c r="K351" i="14"/>
  <c r="L351" i="14"/>
  <c r="K352" i="14"/>
  <c r="L352" i="14"/>
  <c r="K353" i="14"/>
  <c r="L353" i="14"/>
  <c r="K354" i="14"/>
  <c r="L354" i="14"/>
  <c r="K355" i="14"/>
  <c r="L355" i="14"/>
  <c r="K356" i="14"/>
  <c r="L356" i="14"/>
  <c r="K357" i="14"/>
  <c r="L357" i="14"/>
  <c r="K358" i="14"/>
  <c r="L358" i="14"/>
  <c r="K359" i="14"/>
  <c r="L359" i="14"/>
  <c r="K360" i="14"/>
  <c r="L360" i="14"/>
  <c r="K361" i="14"/>
  <c r="L361" i="14"/>
  <c r="K362" i="14"/>
  <c r="L362" i="14"/>
  <c r="K363" i="14"/>
  <c r="L363" i="14"/>
  <c r="K364" i="14"/>
  <c r="L364" i="14"/>
  <c r="K365" i="14"/>
  <c r="L365" i="14"/>
  <c r="K366" i="14"/>
  <c r="L366" i="14"/>
  <c r="K367" i="14"/>
  <c r="L367" i="14"/>
  <c r="K368" i="14"/>
  <c r="L368" i="14"/>
  <c r="K369" i="14"/>
  <c r="L369" i="14"/>
  <c r="K370" i="14"/>
  <c r="L370" i="14"/>
  <c r="K371" i="14"/>
  <c r="L371" i="14"/>
  <c r="K372" i="14"/>
  <c r="L372" i="14"/>
  <c r="K373" i="14"/>
  <c r="L373" i="14"/>
  <c r="K374" i="14"/>
  <c r="L374" i="14"/>
  <c r="K375" i="14"/>
  <c r="L375" i="14"/>
  <c r="K376" i="14"/>
  <c r="L376" i="14"/>
  <c r="K377" i="14"/>
  <c r="L377" i="14"/>
  <c r="K378" i="14"/>
  <c r="L378" i="14"/>
  <c r="K379" i="14"/>
  <c r="L379" i="14"/>
  <c r="K380" i="14"/>
  <c r="L380" i="14"/>
  <c r="K381" i="14"/>
  <c r="L381" i="14"/>
  <c r="K382" i="14"/>
  <c r="L382" i="14"/>
  <c r="K383" i="14"/>
  <c r="L383" i="14"/>
  <c r="K384" i="14"/>
  <c r="L384" i="14"/>
  <c r="K385" i="14"/>
  <c r="L385" i="14"/>
  <c r="K386" i="14"/>
  <c r="L386" i="14"/>
  <c r="K387" i="14"/>
  <c r="L387" i="14"/>
  <c r="K388" i="14"/>
  <c r="L388" i="14"/>
  <c r="K389" i="14"/>
  <c r="L389" i="14"/>
  <c r="K390" i="14"/>
  <c r="L390" i="14"/>
  <c r="K391" i="14"/>
  <c r="L391" i="14"/>
  <c r="K392" i="14"/>
  <c r="L392" i="14"/>
  <c r="K393" i="14"/>
  <c r="L393" i="14"/>
  <c r="K394" i="14"/>
  <c r="L394" i="14"/>
  <c r="K395" i="14"/>
  <c r="L395" i="14"/>
  <c r="K396" i="14"/>
  <c r="L396" i="14"/>
  <c r="K397" i="14"/>
  <c r="L397" i="14"/>
  <c r="K398" i="14"/>
  <c r="L398" i="14"/>
  <c r="K399" i="14"/>
  <c r="L399" i="14"/>
  <c r="K400" i="14"/>
  <c r="L400" i="14"/>
  <c r="K401" i="14"/>
  <c r="L401" i="14"/>
  <c r="K402" i="14"/>
  <c r="L402" i="14"/>
  <c r="K403" i="14"/>
  <c r="L403" i="14"/>
  <c r="K404" i="14"/>
  <c r="L404" i="14"/>
  <c r="K405" i="14"/>
  <c r="L405" i="14"/>
  <c r="K406" i="14"/>
  <c r="L406" i="14"/>
  <c r="K407" i="14"/>
  <c r="L407" i="14"/>
  <c r="K408" i="14"/>
  <c r="L408" i="14"/>
  <c r="K409" i="14"/>
  <c r="L409" i="14"/>
  <c r="K410" i="14"/>
  <c r="L410" i="14"/>
  <c r="K411" i="14"/>
  <c r="L411" i="14"/>
  <c r="K412" i="14"/>
  <c r="L412" i="14"/>
  <c r="K413" i="14"/>
  <c r="L413" i="14"/>
  <c r="K414" i="14"/>
  <c r="L414" i="14"/>
  <c r="K415" i="14"/>
  <c r="L415" i="14"/>
  <c r="K416" i="14"/>
  <c r="L416" i="14"/>
  <c r="K417" i="14"/>
  <c r="L417" i="14"/>
  <c r="K418" i="14"/>
  <c r="L418" i="14"/>
  <c r="K419" i="14"/>
  <c r="L419" i="14"/>
  <c r="K420" i="14"/>
  <c r="L420" i="14"/>
  <c r="K421" i="14"/>
  <c r="L421" i="14"/>
  <c r="K422" i="14"/>
  <c r="L422" i="14"/>
  <c r="K423" i="14"/>
  <c r="L423" i="14"/>
  <c r="K424" i="14"/>
  <c r="L424" i="14"/>
  <c r="K425" i="14"/>
  <c r="L425" i="14"/>
  <c r="K426" i="14"/>
  <c r="L426" i="14"/>
  <c r="K427" i="14"/>
  <c r="L427" i="14"/>
  <c r="K428" i="14"/>
  <c r="L428" i="14"/>
  <c r="K429" i="14"/>
  <c r="L429" i="14"/>
  <c r="K430" i="14"/>
  <c r="L430" i="14"/>
  <c r="K431" i="14"/>
  <c r="L431" i="14"/>
  <c r="K432" i="14"/>
  <c r="L432" i="14"/>
  <c r="K433" i="14"/>
  <c r="L433" i="14"/>
  <c r="K434" i="14"/>
  <c r="L434" i="14"/>
  <c r="K435" i="14"/>
  <c r="L435" i="14"/>
  <c r="K436" i="14"/>
  <c r="L436" i="14"/>
  <c r="K437" i="14"/>
  <c r="L437" i="14"/>
  <c r="K438" i="14"/>
  <c r="L438" i="14"/>
  <c r="K439" i="14"/>
  <c r="L439" i="14"/>
  <c r="K440" i="14"/>
  <c r="L440" i="14"/>
  <c r="K441" i="14"/>
  <c r="L441" i="14"/>
  <c r="K442" i="14"/>
  <c r="L442" i="14"/>
  <c r="K443" i="14"/>
  <c r="L443" i="14"/>
  <c r="K444" i="14"/>
  <c r="L444" i="14"/>
  <c r="K445" i="14"/>
  <c r="L445" i="14"/>
  <c r="K446" i="14"/>
  <c r="L446" i="14"/>
  <c r="K447" i="14"/>
  <c r="L447" i="14"/>
  <c r="K448" i="14"/>
  <c r="L448" i="14"/>
  <c r="K449" i="14"/>
  <c r="L449" i="14"/>
  <c r="K450" i="14"/>
  <c r="L450" i="14"/>
  <c r="K451" i="14"/>
  <c r="L451" i="14"/>
  <c r="K452" i="14"/>
  <c r="L452" i="14"/>
  <c r="K453" i="14"/>
  <c r="L453" i="14"/>
  <c r="K454" i="14"/>
  <c r="L454" i="14"/>
  <c r="K455" i="14"/>
  <c r="L455" i="14"/>
  <c r="K456" i="14"/>
  <c r="L456" i="14"/>
  <c r="K457" i="14"/>
  <c r="L457" i="14"/>
  <c r="K458" i="14"/>
  <c r="L458" i="14"/>
  <c r="K459" i="14"/>
  <c r="L459" i="14"/>
  <c r="K460" i="14"/>
  <c r="L460" i="14"/>
  <c r="K461" i="14"/>
  <c r="L461" i="14"/>
  <c r="K462" i="14"/>
  <c r="L462" i="14"/>
  <c r="K463" i="14"/>
  <c r="L463" i="14"/>
  <c r="K464" i="14"/>
  <c r="L464" i="14"/>
  <c r="K465" i="14"/>
  <c r="L465" i="14"/>
  <c r="K466" i="14"/>
  <c r="L466" i="14"/>
  <c r="K467" i="14"/>
  <c r="L467" i="14"/>
  <c r="K468" i="14"/>
  <c r="L468" i="14"/>
  <c r="K469" i="14"/>
  <c r="L469" i="14"/>
  <c r="K470" i="14"/>
  <c r="L470" i="14"/>
  <c r="K471" i="14"/>
  <c r="L471" i="14"/>
  <c r="K472" i="14"/>
  <c r="L472" i="14"/>
  <c r="K473" i="14"/>
  <c r="L473" i="14"/>
  <c r="M4" i="14" l="1"/>
  <c r="L21" i="14"/>
  <c r="M21" i="14" s="1"/>
  <c r="L44" i="14"/>
  <c r="M44" i="14" s="1"/>
  <c r="L99" i="14"/>
  <c r="M99" i="14" s="1"/>
  <c r="L193" i="14"/>
  <c r="M193" i="14" s="1"/>
  <c r="I116" i="14"/>
  <c r="I136" i="14"/>
  <c r="I44" i="14"/>
  <c r="I99" i="14"/>
  <c r="I193" i="14"/>
  <c r="M113" i="14"/>
  <c r="L116" i="14"/>
  <c r="M116" i="14" s="1"/>
  <c r="L136" i="14"/>
  <c r="M136" i="14" s="1"/>
  <c r="M22" i="14"/>
  <c r="M468" i="14"/>
  <c r="M460" i="14"/>
  <c r="M383" i="14"/>
  <c r="M375" i="14"/>
  <c r="M368" i="14"/>
  <c r="M276" i="14"/>
  <c r="M253" i="14"/>
  <c r="M245" i="14"/>
  <c r="M398" i="14"/>
  <c r="M372" i="14"/>
  <c r="M370" i="14"/>
  <c r="M369" i="14"/>
  <c r="M337" i="14"/>
  <c r="M322" i="14"/>
  <c r="M314" i="14"/>
  <c r="M310" i="14"/>
  <c r="M308" i="14"/>
  <c r="M307" i="14"/>
  <c r="M430" i="14"/>
  <c r="M422" i="14"/>
  <c r="M418" i="14"/>
  <c r="M416" i="14"/>
  <c r="M415" i="14"/>
  <c r="M406" i="14"/>
  <c r="M402" i="14"/>
  <c r="M400" i="14"/>
  <c r="M399" i="14"/>
  <c r="M352" i="14"/>
  <c r="M345" i="14"/>
  <c r="M341" i="14"/>
  <c r="M339" i="14"/>
  <c r="M338" i="14"/>
  <c r="M291" i="14"/>
  <c r="M284" i="14"/>
  <c r="M280" i="14"/>
  <c r="M278" i="14"/>
  <c r="M277" i="14"/>
  <c r="M454" i="14"/>
  <c r="M450" i="14"/>
  <c r="M448" i="14"/>
  <c r="M447" i="14"/>
  <c r="M442" i="14"/>
  <c r="M440" i="14"/>
  <c r="M439" i="14"/>
  <c r="M434" i="14"/>
  <c r="M432" i="14"/>
  <c r="M431" i="14"/>
  <c r="M414" i="14"/>
  <c r="M391" i="14"/>
  <c r="M387" i="14"/>
  <c r="M385" i="14"/>
  <c r="M384" i="14"/>
  <c r="M360" i="14"/>
  <c r="M356" i="14"/>
  <c r="M354" i="14"/>
  <c r="M353" i="14"/>
  <c r="M329" i="14"/>
  <c r="M326" i="14"/>
  <c r="M324" i="14"/>
  <c r="M323" i="14"/>
  <c r="M299" i="14"/>
  <c r="M295" i="14"/>
  <c r="M293" i="14"/>
  <c r="M292" i="14"/>
  <c r="M268" i="14"/>
  <c r="M264" i="14"/>
  <c r="M261" i="14"/>
  <c r="M257" i="14"/>
  <c r="M255" i="14"/>
  <c r="M254" i="14"/>
  <c r="M472" i="14"/>
  <c r="M470" i="14"/>
  <c r="M469" i="14"/>
  <c r="M464" i="14"/>
  <c r="M462" i="14"/>
  <c r="M461" i="14"/>
  <c r="M456" i="14"/>
  <c r="M455" i="14"/>
  <c r="M446" i="14"/>
  <c r="M438" i="14"/>
  <c r="M426" i="14"/>
  <c r="M424" i="14"/>
  <c r="M423" i="14"/>
  <c r="M410" i="14"/>
  <c r="M408" i="14"/>
  <c r="M407" i="14"/>
  <c r="M393" i="14"/>
  <c r="M392" i="14"/>
  <c r="M379" i="14"/>
  <c r="M377" i="14"/>
  <c r="M376" i="14"/>
  <c r="M364" i="14"/>
  <c r="M362" i="14"/>
  <c r="M361" i="14"/>
  <c r="M349" i="14"/>
  <c r="M347" i="14"/>
  <c r="M346" i="14"/>
  <c r="M333" i="14"/>
  <c r="M331" i="14"/>
  <c r="M330" i="14"/>
  <c r="M318" i="14"/>
  <c r="M316" i="14"/>
  <c r="M315" i="14"/>
  <c r="M303" i="14"/>
  <c r="M301" i="14"/>
  <c r="M300" i="14"/>
  <c r="M287" i="14"/>
  <c r="M285" i="14"/>
  <c r="M272" i="14"/>
  <c r="M270" i="14"/>
  <c r="M269" i="14"/>
  <c r="M262" i="14"/>
  <c r="M249" i="14"/>
  <c r="M247" i="14"/>
  <c r="M246" i="14"/>
  <c r="M473" i="14"/>
  <c r="M466" i="14"/>
  <c r="M465" i="14"/>
  <c r="M458" i="14"/>
  <c r="M457" i="14"/>
  <c r="M452" i="14"/>
  <c r="M451" i="14"/>
  <c r="M444" i="14"/>
  <c r="M443" i="14"/>
  <c r="M436" i="14"/>
  <c r="M435" i="14"/>
  <c r="M428" i="14"/>
  <c r="M427" i="14"/>
  <c r="M420" i="14"/>
  <c r="M419" i="14"/>
  <c r="M412" i="14"/>
  <c r="M411" i="14"/>
  <c r="M404" i="14"/>
  <c r="M403" i="14"/>
  <c r="M396" i="14"/>
  <c r="M395" i="14"/>
  <c r="M389" i="14"/>
  <c r="M388" i="14"/>
  <c r="M381" i="14"/>
  <c r="M380" i="14"/>
  <c r="M373" i="14"/>
  <c r="M366" i="14"/>
  <c r="M365" i="14"/>
  <c r="M358" i="14"/>
  <c r="M357" i="14"/>
  <c r="M350" i="14"/>
  <c r="M343" i="14"/>
  <c r="M342" i="14"/>
  <c r="M335" i="14"/>
  <c r="M334" i="14"/>
  <c r="M328" i="14"/>
  <c r="M327" i="14"/>
  <c r="M320" i="14"/>
  <c r="M319" i="14"/>
  <c r="M312" i="14"/>
  <c r="M311" i="14"/>
  <c r="M305" i="14"/>
  <c r="M304" i="14"/>
  <c r="M297" i="14"/>
  <c r="M296" i="14"/>
  <c r="M289" i="14"/>
  <c r="M288" i="14"/>
  <c r="M282" i="14"/>
  <c r="M281" i="14"/>
  <c r="M274" i="14"/>
  <c r="M273" i="14"/>
  <c r="M266" i="14"/>
  <c r="M265" i="14"/>
  <c r="M259" i="14"/>
  <c r="M258" i="14"/>
  <c r="M251" i="14"/>
  <c r="M250" i="14"/>
  <c r="M243" i="14"/>
  <c r="M242" i="14"/>
  <c r="M471" i="14"/>
  <c r="M467" i="14"/>
  <c r="M463" i="14"/>
  <c r="M459" i="14"/>
  <c r="M453" i="14"/>
  <c r="M449" i="14"/>
  <c r="M445" i="14"/>
  <c r="M441" i="14"/>
  <c r="M437" i="14"/>
  <c r="M433" i="14"/>
  <c r="M429" i="14"/>
  <c r="M425" i="14"/>
  <c r="M421" i="14"/>
  <c r="M417" i="14"/>
  <c r="M413" i="14"/>
  <c r="M409" i="14"/>
  <c r="M405" i="14"/>
  <c r="M401" i="14"/>
  <c r="M397" i="14"/>
  <c r="M394" i="14"/>
  <c r="M390" i="14"/>
  <c r="M386" i="14"/>
  <c r="M382" i="14"/>
  <c r="M378" i="14"/>
  <c r="M374" i="14"/>
  <c r="M371" i="14"/>
  <c r="M367" i="14"/>
  <c r="M363" i="14"/>
  <c r="M359" i="14"/>
  <c r="M355" i="14"/>
  <c r="M351" i="14"/>
  <c r="M348" i="14"/>
  <c r="M344" i="14"/>
  <c r="M340" i="14"/>
  <c r="M336" i="14"/>
  <c r="M332" i="14"/>
  <c r="M325" i="14"/>
  <c r="M321" i="14"/>
  <c r="M317" i="14"/>
  <c r="M313" i="14"/>
  <c r="M309" i="14"/>
  <c r="M306" i="14"/>
  <c r="M302" i="14"/>
  <c r="M298" i="14"/>
  <c r="M294" i="14"/>
  <c r="M290" i="14"/>
  <c r="M286" i="14"/>
  <c r="M283" i="14"/>
  <c r="M279" i="14"/>
  <c r="M275" i="14"/>
  <c r="M271" i="14"/>
  <c r="M267" i="14"/>
  <c r="M263" i="14"/>
  <c r="M260" i="14"/>
  <c r="M256" i="14"/>
  <c r="M252" i="14"/>
  <c r="M248" i="14"/>
  <c r="M244" i="14"/>
  <c r="I241" i="14" l="1"/>
  <c r="M20" i="14"/>
  <c r="M45" i="14"/>
  <c r="M57" i="14"/>
  <c r="M68" i="14"/>
  <c r="M82" i="14"/>
  <c r="M100" i="14"/>
  <c r="M125" i="14"/>
  <c r="M194" i="14"/>
  <c r="M177" i="14"/>
  <c r="M126" i="14"/>
  <c r="M3" i="14"/>
  <c r="L12" i="3" l="1"/>
  <c r="L13" i="3"/>
  <c r="M13" i="3" s="1"/>
  <c r="I14" i="3"/>
  <c r="L14" i="3"/>
  <c r="M14" i="3" s="1"/>
  <c r="I15" i="3"/>
  <c r="L15" i="3"/>
  <c r="M15" i="3" s="1"/>
  <c r="I16" i="3"/>
  <c r="L16" i="3"/>
  <c r="M16" i="3" l="1"/>
  <c r="M12" i="3" l="1"/>
  <c r="I200" i="3"/>
  <c r="L200" i="3"/>
  <c r="K200" i="3" s="1"/>
  <c r="M200" i="3" s="1"/>
  <c r="I201" i="3"/>
  <c r="L201" i="3"/>
  <c r="K201" i="3" s="1"/>
  <c r="I202" i="3"/>
  <c r="L202" i="3"/>
  <c r="K202" i="3" s="1"/>
  <c r="M202" i="3" s="1"/>
  <c r="I203" i="3"/>
  <c r="L203" i="3"/>
  <c r="K203" i="3" s="1"/>
  <c r="M203" i="3" s="1"/>
  <c r="I204" i="3"/>
  <c r="L204" i="3"/>
  <c r="K204" i="3" s="1"/>
  <c r="M204" i="3" s="1"/>
  <c r="I205" i="3"/>
  <c r="L205" i="3"/>
  <c r="K205" i="3" s="1"/>
  <c r="M205" i="3" s="1"/>
  <c r="I206" i="3"/>
  <c r="L206" i="3"/>
  <c r="K206" i="3" s="1"/>
  <c r="M206" i="3" s="1"/>
  <c r="I207" i="3"/>
  <c r="L207" i="3"/>
  <c r="K207" i="3" s="1"/>
  <c r="M207" i="3" s="1"/>
  <c r="I208" i="3"/>
  <c r="L208" i="3"/>
  <c r="K208" i="3" s="1"/>
  <c r="M208" i="3" s="1"/>
  <c r="I209" i="3"/>
  <c r="L209" i="3"/>
  <c r="K209" i="3" s="1"/>
  <c r="M209" i="3" s="1"/>
  <c r="I210" i="3"/>
  <c r="L210" i="3"/>
  <c r="K210" i="3" s="1"/>
  <c r="M210" i="3" s="1"/>
  <c r="I211" i="3"/>
  <c r="L211" i="3"/>
  <c r="K211" i="3" s="1"/>
  <c r="M211" i="3" s="1"/>
  <c r="I212" i="3"/>
  <c r="L212" i="3"/>
  <c r="K212" i="3" s="1"/>
  <c r="M212" i="3" s="1"/>
  <c r="I213" i="3"/>
  <c r="L213" i="3"/>
  <c r="K213" i="3" s="1"/>
  <c r="M213" i="3" s="1"/>
  <c r="I214" i="3"/>
  <c r="L214" i="3"/>
  <c r="K214" i="3" s="1"/>
  <c r="M214" i="3" s="1"/>
  <c r="I215" i="3"/>
  <c r="L215" i="3"/>
  <c r="K215" i="3" s="1"/>
  <c r="M215" i="3" s="1"/>
  <c r="I216" i="3"/>
  <c r="L216" i="3"/>
  <c r="K216" i="3" s="1"/>
  <c r="M216" i="3" s="1"/>
  <c r="I217" i="3"/>
  <c r="L217" i="3"/>
  <c r="K217" i="3" s="1"/>
  <c r="M217" i="3" s="1"/>
  <c r="I218" i="3"/>
  <c r="L218" i="3"/>
  <c r="K218" i="3" s="1"/>
  <c r="M218" i="3" s="1"/>
  <c r="I219" i="3"/>
  <c r="L219" i="3"/>
  <c r="K219" i="3" s="1"/>
  <c r="M219" i="3" s="1"/>
  <c r="I220" i="3"/>
  <c r="L220" i="3"/>
  <c r="K220" i="3" s="1"/>
  <c r="M220" i="3" s="1"/>
  <c r="I221" i="3"/>
  <c r="L221" i="3"/>
  <c r="K221" i="3" s="1"/>
  <c r="M221" i="3" s="1"/>
  <c r="I222" i="3"/>
  <c r="L222" i="3"/>
  <c r="K222" i="3" s="1"/>
  <c r="M222" i="3" s="1"/>
  <c r="I223" i="3"/>
  <c r="L223" i="3"/>
  <c r="K223" i="3" s="1"/>
  <c r="M223" i="3" s="1"/>
  <c r="I224" i="3"/>
  <c r="L224" i="3"/>
  <c r="K224" i="3" s="1"/>
  <c r="M224" i="3" s="1"/>
  <c r="I225" i="3"/>
  <c r="L225" i="3"/>
  <c r="K225" i="3" s="1"/>
  <c r="M225" i="3" s="1"/>
  <c r="I226" i="3"/>
  <c r="L226" i="3"/>
  <c r="K226" i="3" s="1"/>
  <c r="M226" i="3" s="1"/>
  <c r="I227" i="3"/>
  <c r="L227" i="3"/>
  <c r="K227" i="3" s="1"/>
  <c r="M227" i="3" s="1"/>
  <c r="I228" i="3"/>
  <c r="L228" i="3"/>
  <c r="K228" i="3" s="1"/>
  <c r="M228" i="3" s="1"/>
  <c r="I229" i="3"/>
  <c r="L229" i="3"/>
  <c r="K229" i="3" s="1"/>
  <c r="M229" i="3" s="1"/>
  <c r="I230" i="3"/>
  <c r="L230" i="3"/>
  <c r="K230" i="3" s="1"/>
  <c r="M230" i="3" s="1"/>
  <c r="I231" i="3"/>
  <c r="L231" i="3"/>
  <c r="K231" i="3" s="1"/>
  <c r="M231" i="3" s="1"/>
  <c r="I232" i="3"/>
  <c r="L232" i="3"/>
  <c r="K232" i="3" s="1"/>
  <c r="M232" i="3" s="1"/>
  <c r="I233" i="3"/>
  <c r="L233" i="3"/>
  <c r="K233" i="3" s="1"/>
  <c r="M233" i="3" s="1"/>
  <c r="I234" i="3"/>
  <c r="L234" i="3"/>
  <c r="K234" i="3" s="1"/>
  <c r="M234" i="3" s="1"/>
  <c r="I235" i="3"/>
  <c r="L235" i="3"/>
  <c r="K235" i="3" s="1"/>
  <c r="M235" i="3" s="1"/>
  <c r="I236" i="3"/>
  <c r="L236" i="3"/>
  <c r="K236" i="3" s="1"/>
  <c r="M236" i="3" s="1"/>
  <c r="I237" i="3"/>
  <c r="L237" i="3"/>
  <c r="K237" i="3" s="1"/>
  <c r="M237" i="3" s="1"/>
  <c r="I238" i="3"/>
  <c r="L238" i="3"/>
  <c r="K238" i="3" s="1"/>
  <c r="M238" i="3" s="1"/>
  <c r="I239" i="3"/>
  <c r="L239" i="3"/>
  <c r="K239" i="3" s="1"/>
  <c r="M239" i="3" s="1"/>
  <c r="I240" i="3"/>
  <c r="L240" i="3"/>
  <c r="K240" i="3" s="1"/>
  <c r="M240" i="3" s="1"/>
  <c r="I241" i="3"/>
  <c r="L241" i="3"/>
  <c r="K241" i="3" s="1"/>
  <c r="M241" i="3" s="1"/>
  <c r="L42" i="3"/>
  <c r="M42" i="3" s="1"/>
  <c r="I42" i="3"/>
  <c r="L29" i="3"/>
  <c r="M29" i="3" s="1"/>
  <c r="I29" i="3"/>
  <c r="L195" i="3" l="1"/>
  <c r="M195" i="3" s="1"/>
  <c r="I195" i="3"/>
  <c r="L171" i="3"/>
  <c r="M171" i="3" s="1"/>
  <c r="I171" i="3"/>
  <c r="L145" i="3"/>
  <c r="M145" i="3" s="1"/>
  <c r="I145" i="3"/>
  <c r="L103" i="3"/>
  <c r="M103" i="3" s="1"/>
  <c r="I103" i="3"/>
  <c r="L65" i="3"/>
  <c r="I65" i="3"/>
  <c r="M65" i="3" l="1"/>
  <c r="L196" i="3"/>
  <c r="M196" i="3" s="1"/>
  <c r="I196" i="3"/>
  <c r="L192" i="3"/>
  <c r="M192" i="3" s="1"/>
  <c r="I192" i="3"/>
  <c r="L191" i="3"/>
  <c r="M191" i="3" s="1"/>
  <c r="I191" i="3"/>
  <c r="L190" i="3"/>
  <c r="M190" i="3" s="1"/>
  <c r="I190" i="3"/>
  <c r="L189" i="3"/>
  <c r="M189" i="3" s="1"/>
  <c r="I189" i="3"/>
  <c r="L188" i="3"/>
  <c r="M188" i="3" s="1"/>
  <c r="I188" i="3"/>
  <c r="L187" i="3"/>
  <c r="M187" i="3" s="1"/>
  <c r="I187" i="3"/>
  <c r="L186" i="3"/>
  <c r="M186" i="3" s="1"/>
  <c r="I186" i="3"/>
  <c r="L185" i="3"/>
  <c r="M185" i="3" s="1"/>
  <c r="I185" i="3"/>
  <c r="L183" i="3"/>
  <c r="M183" i="3" s="1"/>
  <c r="I183" i="3"/>
  <c r="L182" i="3"/>
  <c r="M182" i="3" s="1"/>
  <c r="I182" i="3"/>
  <c r="L181" i="3"/>
  <c r="M181" i="3" s="1"/>
  <c r="I181" i="3"/>
  <c r="L180" i="3"/>
  <c r="M180" i="3" s="1"/>
  <c r="I180" i="3"/>
  <c r="L170" i="3"/>
  <c r="M170" i="3" s="1"/>
  <c r="I170" i="3"/>
  <c r="L167" i="3"/>
  <c r="M167" i="3" s="1"/>
  <c r="I167" i="3"/>
  <c r="L165" i="3"/>
  <c r="M165" i="3" s="1"/>
  <c r="I165" i="3"/>
  <c r="L164" i="3"/>
  <c r="M164" i="3" s="1"/>
  <c r="I164" i="3"/>
  <c r="L162" i="3"/>
  <c r="M162" i="3" s="1"/>
  <c r="I162" i="3"/>
  <c r="L161" i="3"/>
  <c r="M161" i="3" s="1"/>
  <c r="I161" i="3"/>
  <c r="L158" i="3"/>
  <c r="M158" i="3" s="1"/>
  <c r="I158" i="3"/>
  <c r="L157" i="3"/>
  <c r="M157" i="3" s="1"/>
  <c r="I157" i="3"/>
  <c r="L156" i="3"/>
  <c r="M156" i="3" s="1"/>
  <c r="I156" i="3"/>
  <c r="L152" i="3"/>
  <c r="M152" i="3" s="1"/>
  <c r="I152" i="3"/>
  <c r="L144" i="3"/>
  <c r="M144" i="3" s="1"/>
  <c r="I144" i="3"/>
  <c r="L98" i="3"/>
  <c r="M98" i="3" s="1"/>
  <c r="I98" i="3"/>
  <c r="L142" i="3" l="1"/>
  <c r="M142" i="3" s="1"/>
  <c r="I142" i="3"/>
  <c r="L141" i="3"/>
  <c r="M141" i="3" s="1"/>
  <c r="I141" i="3"/>
  <c r="L136" i="3"/>
  <c r="M136" i="3" s="1"/>
  <c r="I136" i="3"/>
  <c r="L135" i="3"/>
  <c r="M135" i="3" s="1"/>
  <c r="I135" i="3"/>
  <c r="L134" i="3"/>
  <c r="M134" i="3" s="1"/>
  <c r="I134" i="3"/>
  <c r="L120" i="3"/>
  <c r="M120" i="3" s="1"/>
  <c r="I120" i="3"/>
  <c r="L115" i="3"/>
  <c r="M115" i="3" s="1"/>
  <c r="I115" i="3"/>
  <c r="L114" i="3"/>
  <c r="M114" i="3" s="1"/>
  <c r="I114" i="3"/>
  <c r="L113" i="3"/>
  <c r="M113" i="3" s="1"/>
  <c r="I113" i="3"/>
  <c r="L104" i="3"/>
  <c r="M104" i="3" s="1"/>
  <c r="I104" i="3"/>
  <c r="L100" i="3"/>
  <c r="M100" i="3" s="1"/>
  <c r="I100" i="3"/>
  <c r="L96" i="3"/>
  <c r="M96" i="3" s="1"/>
  <c r="I96" i="3"/>
  <c r="L102" i="3"/>
  <c r="M102" i="3" s="1"/>
  <c r="I102" i="3"/>
  <c r="L101" i="3"/>
  <c r="M101" i="3" s="1"/>
  <c r="I101" i="3"/>
  <c r="L83" i="3" l="1"/>
  <c r="M83" i="3" s="1"/>
  <c r="I83" i="3"/>
  <c r="L82" i="3" l="1"/>
  <c r="M82" i="3" s="1"/>
  <c r="I82" i="3"/>
  <c r="L81" i="3"/>
  <c r="M81" i="3" s="1"/>
  <c r="I81" i="3"/>
  <c r="L74" i="3"/>
  <c r="M74" i="3" s="1"/>
  <c r="I74" i="3"/>
  <c r="L60" i="3"/>
  <c r="M60" i="3" s="1"/>
  <c r="I60" i="3"/>
  <c r="L63" i="3" l="1"/>
  <c r="M63" i="3" s="1"/>
  <c r="I63" i="3"/>
  <c r="L94" i="3" l="1"/>
  <c r="M94" i="3" s="1"/>
  <c r="I94" i="3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17" i="3" l="1"/>
  <c r="I18" i="3"/>
  <c r="I19" i="3"/>
  <c r="I20" i="3"/>
  <c r="I21" i="3"/>
  <c r="I23" i="3"/>
  <c r="I24" i="3"/>
  <c r="I25" i="3"/>
  <c r="I26" i="3"/>
  <c r="I27" i="3"/>
  <c r="I28" i="3"/>
  <c r="I30" i="3"/>
  <c r="I31" i="3"/>
  <c r="I32" i="3"/>
  <c r="I33" i="3"/>
  <c r="I34" i="3"/>
  <c r="I36" i="3"/>
  <c r="I37" i="3"/>
  <c r="I38" i="3"/>
  <c r="I39" i="3"/>
  <c r="I40" i="3"/>
  <c r="I41" i="3"/>
  <c r="I43" i="3"/>
  <c r="I47" i="3"/>
  <c r="I48" i="3"/>
  <c r="I49" i="3"/>
  <c r="I50" i="3"/>
  <c r="I53" i="3"/>
  <c r="I54" i="3"/>
  <c r="I55" i="3"/>
  <c r="I56" i="3"/>
  <c r="I57" i="3"/>
  <c r="I58" i="3"/>
  <c r="I59" i="3"/>
  <c r="I61" i="3"/>
  <c r="I62" i="3"/>
  <c r="I64" i="3"/>
  <c r="I66" i="3"/>
  <c r="I68" i="3"/>
  <c r="I69" i="3"/>
  <c r="I70" i="3"/>
  <c r="I71" i="3"/>
  <c r="I72" i="3"/>
  <c r="I73" i="3"/>
  <c r="I75" i="3"/>
  <c r="I76" i="3"/>
  <c r="I77" i="3"/>
  <c r="I78" i="3"/>
  <c r="I79" i="3"/>
  <c r="I80" i="3"/>
  <c r="I84" i="3"/>
  <c r="I87" i="3"/>
  <c r="I88" i="3"/>
  <c r="I89" i="3"/>
  <c r="I90" i="3"/>
  <c r="I91" i="3"/>
  <c r="I92" i="3"/>
  <c r="I93" i="3"/>
  <c r="I95" i="3"/>
  <c r="I97" i="3"/>
  <c r="I99" i="3"/>
  <c r="I106" i="3"/>
  <c r="I107" i="3"/>
  <c r="I108" i="3"/>
  <c r="I109" i="3"/>
  <c r="I110" i="3"/>
  <c r="I111" i="3"/>
  <c r="I112" i="3"/>
  <c r="I116" i="3"/>
  <c r="I117" i="3"/>
  <c r="I118" i="3"/>
  <c r="I119" i="3"/>
  <c r="I121" i="3"/>
  <c r="I122" i="3"/>
  <c r="I123" i="3"/>
  <c r="I124" i="3"/>
  <c r="I125" i="3"/>
  <c r="I127" i="3"/>
  <c r="I128" i="3"/>
  <c r="I129" i="3"/>
  <c r="I130" i="3"/>
  <c r="I131" i="3"/>
  <c r="I132" i="3"/>
  <c r="I133" i="3"/>
  <c r="I137" i="3"/>
  <c r="I138" i="3"/>
  <c r="I139" i="3"/>
  <c r="I140" i="3"/>
  <c r="I143" i="3"/>
  <c r="I146" i="3"/>
  <c r="I149" i="3"/>
  <c r="I150" i="3"/>
  <c r="I151" i="3"/>
  <c r="I153" i="3"/>
  <c r="I154" i="3"/>
  <c r="I155" i="3"/>
  <c r="I159" i="3"/>
  <c r="I166" i="3"/>
  <c r="I168" i="3"/>
  <c r="I169" i="3"/>
  <c r="I163" i="3"/>
  <c r="I172" i="3"/>
  <c r="I174" i="3"/>
  <c r="I175" i="3"/>
  <c r="I176" i="3"/>
  <c r="I177" i="3"/>
  <c r="I178" i="3"/>
  <c r="I179" i="3"/>
  <c r="I193" i="3"/>
  <c r="I194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L4" i="3"/>
  <c r="L5" i="3"/>
  <c r="L6" i="3"/>
  <c r="L7" i="3"/>
  <c r="L8" i="3"/>
  <c r="L9" i="3"/>
  <c r="L10" i="3"/>
  <c r="L17" i="3"/>
  <c r="L18" i="3"/>
  <c r="L19" i="3"/>
  <c r="L20" i="3"/>
  <c r="L21" i="3"/>
  <c r="L23" i="3"/>
  <c r="L24" i="3"/>
  <c r="L25" i="3"/>
  <c r="L26" i="3"/>
  <c r="L27" i="3"/>
  <c r="L28" i="3"/>
  <c r="L30" i="3"/>
  <c r="L31" i="3"/>
  <c r="L32" i="3"/>
  <c r="L33" i="3"/>
  <c r="L36" i="3"/>
  <c r="L37" i="3"/>
  <c r="L38" i="3"/>
  <c r="L39" i="3"/>
  <c r="L40" i="3"/>
  <c r="L41" i="3"/>
  <c r="L43" i="3"/>
  <c r="L47" i="3"/>
  <c r="L48" i="3"/>
  <c r="L49" i="3"/>
  <c r="L50" i="3"/>
  <c r="L53" i="3"/>
  <c r="L54" i="3"/>
  <c r="L55" i="3"/>
  <c r="L56" i="3"/>
  <c r="L57" i="3"/>
  <c r="L58" i="3"/>
  <c r="L59" i="3"/>
  <c r="L61" i="3"/>
  <c r="L62" i="3"/>
  <c r="L64" i="3"/>
  <c r="L66" i="3"/>
  <c r="L68" i="3"/>
  <c r="L69" i="3"/>
  <c r="L70" i="3"/>
  <c r="L71" i="3"/>
  <c r="L72" i="3"/>
  <c r="L73" i="3"/>
  <c r="L75" i="3"/>
  <c r="L76" i="3"/>
  <c r="L77" i="3"/>
  <c r="L78" i="3"/>
  <c r="L79" i="3"/>
  <c r="L80" i="3"/>
  <c r="L84" i="3"/>
  <c r="L87" i="3"/>
  <c r="L88" i="3"/>
  <c r="L89" i="3"/>
  <c r="L90" i="3"/>
  <c r="L91" i="3"/>
  <c r="L92" i="3"/>
  <c r="L93" i="3"/>
  <c r="L95" i="3"/>
  <c r="L97" i="3"/>
  <c r="L99" i="3"/>
  <c r="L106" i="3"/>
  <c r="L107" i="3"/>
  <c r="L108" i="3"/>
  <c r="L109" i="3"/>
  <c r="L110" i="3"/>
  <c r="L111" i="3"/>
  <c r="L112" i="3"/>
  <c r="L116" i="3"/>
  <c r="L117" i="3"/>
  <c r="L118" i="3"/>
  <c r="L119" i="3"/>
  <c r="L121" i="3"/>
  <c r="L122" i="3"/>
  <c r="L123" i="3"/>
  <c r="L124" i="3"/>
  <c r="L125" i="3"/>
  <c r="L127" i="3"/>
  <c r="L128" i="3"/>
  <c r="L129" i="3"/>
  <c r="L130" i="3"/>
  <c r="L131" i="3"/>
  <c r="L132" i="3"/>
  <c r="L133" i="3"/>
  <c r="L137" i="3"/>
  <c r="L138" i="3"/>
  <c r="L139" i="3"/>
  <c r="L140" i="3"/>
  <c r="L143" i="3"/>
  <c r="L146" i="3"/>
  <c r="L149" i="3"/>
  <c r="L150" i="3"/>
  <c r="L151" i="3"/>
  <c r="L153" i="3"/>
  <c r="L154" i="3"/>
  <c r="L155" i="3"/>
  <c r="L159" i="3"/>
  <c r="L166" i="3"/>
  <c r="L168" i="3"/>
  <c r="L169" i="3"/>
  <c r="L163" i="3"/>
  <c r="L172" i="3"/>
  <c r="L174" i="3"/>
  <c r="L175" i="3"/>
  <c r="L176" i="3"/>
  <c r="L177" i="3"/>
  <c r="L178" i="3"/>
  <c r="L179" i="3"/>
  <c r="L193" i="3"/>
  <c r="L194" i="3"/>
  <c r="L242" i="3"/>
  <c r="K242" i="3" s="1"/>
  <c r="L243" i="3"/>
  <c r="K243" i="3" s="1"/>
  <c r="L244" i="3"/>
  <c r="K244" i="3" s="1"/>
  <c r="L245" i="3"/>
  <c r="K245" i="3" s="1"/>
  <c r="L246" i="3"/>
  <c r="K246" i="3" s="1"/>
  <c r="L247" i="3"/>
  <c r="K247" i="3" s="1"/>
  <c r="L248" i="3"/>
  <c r="K248" i="3" s="1"/>
  <c r="L249" i="3"/>
  <c r="K249" i="3" s="1"/>
  <c r="L250" i="3"/>
  <c r="K250" i="3" s="1"/>
  <c r="L251" i="3"/>
  <c r="K251" i="3" s="1"/>
  <c r="L252" i="3"/>
  <c r="K252" i="3" s="1"/>
  <c r="L253" i="3"/>
  <c r="K253" i="3" s="1"/>
  <c r="L254" i="3"/>
  <c r="K254" i="3" s="1"/>
  <c r="L255" i="3"/>
  <c r="K255" i="3" s="1"/>
  <c r="L256" i="3"/>
  <c r="K256" i="3" s="1"/>
  <c r="L257" i="3"/>
  <c r="K257" i="3" s="1"/>
  <c r="L258" i="3"/>
  <c r="K258" i="3" s="1"/>
  <c r="L259" i="3"/>
  <c r="K259" i="3" s="1"/>
  <c r="L260" i="3"/>
  <c r="K260" i="3" s="1"/>
  <c r="L261" i="3"/>
  <c r="K261" i="3" s="1"/>
  <c r="L262" i="3"/>
  <c r="K262" i="3" s="1"/>
  <c r="L263" i="3"/>
  <c r="K263" i="3" s="1"/>
  <c r="L264" i="3"/>
  <c r="K264" i="3" s="1"/>
  <c r="L265" i="3"/>
  <c r="K265" i="3" s="1"/>
  <c r="L266" i="3"/>
  <c r="K266" i="3" s="1"/>
  <c r="L267" i="3"/>
  <c r="K267" i="3" s="1"/>
  <c r="L268" i="3"/>
  <c r="K268" i="3" s="1"/>
  <c r="L269" i="3"/>
  <c r="K269" i="3" s="1"/>
  <c r="L270" i="3"/>
  <c r="K270" i="3" s="1"/>
  <c r="L271" i="3"/>
  <c r="K271" i="3" s="1"/>
  <c r="L272" i="3"/>
  <c r="K272" i="3" s="1"/>
  <c r="L273" i="3"/>
  <c r="K273" i="3" s="1"/>
  <c r="L274" i="3"/>
  <c r="K274" i="3" s="1"/>
  <c r="L275" i="3"/>
  <c r="K275" i="3" s="1"/>
  <c r="L276" i="3"/>
  <c r="K276" i="3" s="1"/>
  <c r="L277" i="3"/>
  <c r="K277" i="3" s="1"/>
  <c r="L278" i="3"/>
  <c r="K278" i="3" s="1"/>
  <c r="L279" i="3"/>
  <c r="K279" i="3" s="1"/>
  <c r="L280" i="3"/>
  <c r="K280" i="3" s="1"/>
  <c r="L281" i="3"/>
  <c r="K281" i="3" s="1"/>
  <c r="L282" i="3"/>
  <c r="K282" i="3" s="1"/>
  <c r="L283" i="3"/>
  <c r="K283" i="3" s="1"/>
  <c r="L284" i="3"/>
  <c r="K284" i="3" s="1"/>
  <c r="L285" i="3"/>
  <c r="K285" i="3" s="1"/>
  <c r="L286" i="3"/>
  <c r="K286" i="3" s="1"/>
  <c r="L287" i="3"/>
  <c r="K287" i="3" s="1"/>
  <c r="L288" i="3"/>
  <c r="K288" i="3" s="1"/>
  <c r="L289" i="3"/>
  <c r="K289" i="3" s="1"/>
  <c r="L290" i="3"/>
  <c r="K290" i="3" s="1"/>
  <c r="L291" i="3"/>
  <c r="K291" i="3" s="1"/>
  <c r="L292" i="3"/>
  <c r="K292" i="3" s="1"/>
  <c r="L293" i="3"/>
  <c r="K293" i="3" s="1"/>
  <c r="L294" i="3"/>
  <c r="K294" i="3" s="1"/>
  <c r="L295" i="3"/>
  <c r="K295" i="3" s="1"/>
  <c r="L296" i="3"/>
  <c r="K296" i="3" s="1"/>
  <c r="L297" i="3"/>
  <c r="K297" i="3" s="1"/>
  <c r="L298" i="3"/>
  <c r="K298" i="3" s="1"/>
  <c r="L299" i="3"/>
  <c r="K299" i="3" s="1"/>
  <c r="L300" i="3"/>
  <c r="K300" i="3" s="1"/>
  <c r="L301" i="3"/>
  <c r="K301" i="3" s="1"/>
  <c r="L302" i="3"/>
  <c r="K302" i="3" s="1"/>
  <c r="L303" i="3"/>
  <c r="K303" i="3" s="1"/>
  <c r="L304" i="3"/>
  <c r="K304" i="3" s="1"/>
  <c r="L305" i="3"/>
  <c r="K305" i="3" s="1"/>
  <c r="L306" i="3"/>
  <c r="K306" i="3" s="1"/>
  <c r="L307" i="3"/>
  <c r="K307" i="3" s="1"/>
  <c r="L308" i="3"/>
  <c r="K308" i="3" s="1"/>
  <c r="L309" i="3"/>
  <c r="K309" i="3" s="1"/>
  <c r="L310" i="3"/>
  <c r="K310" i="3" s="1"/>
  <c r="L311" i="3"/>
  <c r="K311" i="3" s="1"/>
  <c r="L312" i="3"/>
  <c r="K312" i="3" s="1"/>
  <c r="L313" i="3"/>
  <c r="K313" i="3" s="1"/>
  <c r="L314" i="3"/>
  <c r="K314" i="3" s="1"/>
  <c r="L315" i="3"/>
  <c r="K315" i="3" s="1"/>
  <c r="L316" i="3"/>
  <c r="K316" i="3" s="1"/>
  <c r="L317" i="3"/>
  <c r="K317" i="3" s="1"/>
  <c r="L318" i="3"/>
  <c r="K318" i="3" s="1"/>
  <c r="L319" i="3"/>
  <c r="K319" i="3" s="1"/>
  <c r="L320" i="3"/>
  <c r="K320" i="3" s="1"/>
  <c r="L321" i="3"/>
  <c r="K321" i="3" s="1"/>
  <c r="L322" i="3"/>
  <c r="K322" i="3" s="1"/>
  <c r="L323" i="3"/>
  <c r="K323" i="3" s="1"/>
  <c r="L324" i="3"/>
  <c r="K324" i="3" s="1"/>
  <c r="L325" i="3"/>
  <c r="K325" i="3" s="1"/>
  <c r="L326" i="3"/>
  <c r="K326" i="3" s="1"/>
  <c r="L327" i="3"/>
  <c r="K327" i="3" s="1"/>
  <c r="L328" i="3"/>
  <c r="K328" i="3" s="1"/>
  <c r="L329" i="3"/>
  <c r="K329" i="3" s="1"/>
  <c r="L330" i="3"/>
  <c r="K330" i="3" s="1"/>
  <c r="L331" i="3"/>
  <c r="K331" i="3" s="1"/>
  <c r="L332" i="3"/>
  <c r="K332" i="3" s="1"/>
  <c r="L333" i="3"/>
  <c r="K333" i="3" s="1"/>
  <c r="L334" i="3"/>
  <c r="K334" i="3" s="1"/>
  <c r="L335" i="3"/>
  <c r="K335" i="3" s="1"/>
  <c r="L336" i="3"/>
  <c r="K336" i="3" s="1"/>
  <c r="L337" i="3"/>
  <c r="K337" i="3" s="1"/>
  <c r="L338" i="3"/>
  <c r="K338" i="3" s="1"/>
  <c r="L339" i="3"/>
  <c r="K339" i="3" s="1"/>
  <c r="L340" i="3"/>
  <c r="K340" i="3" s="1"/>
  <c r="L341" i="3"/>
  <c r="K341" i="3" s="1"/>
  <c r="L342" i="3"/>
  <c r="K342" i="3" s="1"/>
  <c r="L343" i="3"/>
  <c r="K343" i="3" s="1"/>
  <c r="L344" i="3"/>
  <c r="K344" i="3" s="1"/>
  <c r="L345" i="3"/>
  <c r="K345" i="3" s="1"/>
  <c r="L346" i="3"/>
  <c r="K346" i="3" s="1"/>
  <c r="L347" i="3"/>
  <c r="K347" i="3" s="1"/>
  <c r="L348" i="3"/>
  <c r="K348" i="3" s="1"/>
  <c r="L349" i="3"/>
  <c r="K349" i="3" s="1"/>
  <c r="L350" i="3"/>
  <c r="K350" i="3" s="1"/>
  <c r="L351" i="3"/>
  <c r="K351" i="3" s="1"/>
  <c r="L352" i="3"/>
  <c r="K352" i="3" s="1"/>
  <c r="L353" i="3"/>
  <c r="K353" i="3" s="1"/>
  <c r="L354" i="3"/>
  <c r="K354" i="3" s="1"/>
  <c r="L355" i="3"/>
  <c r="K355" i="3" s="1"/>
  <c r="L356" i="3"/>
  <c r="K356" i="3" s="1"/>
  <c r="L357" i="3"/>
  <c r="K357" i="3" s="1"/>
  <c r="L358" i="3"/>
  <c r="K358" i="3" s="1"/>
  <c r="L359" i="3"/>
  <c r="K359" i="3" s="1"/>
  <c r="L360" i="3"/>
  <c r="K360" i="3" s="1"/>
  <c r="L51" i="3" l="1"/>
  <c r="M51" i="3" s="1"/>
  <c r="L35" i="3"/>
  <c r="M35" i="3" s="1"/>
  <c r="L11" i="3"/>
  <c r="I35" i="3"/>
  <c r="L22" i="3"/>
  <c r="M22" i="3" s="1"/>
  <c r="I51" i="3"/>
  <c r="I22" i="3"/>
  <c r="L197" i="3"/>
  <c r="M197" i="3" s="1"/>
  <c r="L173" i="3"/>
  <c r="L85" i="3"/>
  <c r="M85" i="3" s="1"/>
  <c r="I147" i="3"/>
  <c r="I126" i="3"/>
  <c r="I105" i="3"/>
  <c r="I67" i="3"/>
  <c r="L147" i="3"/>
  <c r="M147" i="3" s="1"/>
  <c r="L126" i="3"/>
  <c r="M126" i="3" s="1"/>
  <c r="L105" i="3"/>
  <c r="M105" i="3" s="1"/>
  <c r="L67" i="3"/>
  <c r="I197" i="3"/>
  <c r="I173" i="3"/>
  <c r="I85" i="3"/>
  <c r="L198" i="3" l="1"/>
  <c r="M198" i="3" s="1"/>
  <c r="I52" i="3"/>
  <c r="I198" i="3"/>
  <c r="L52" i="3"/>
  <c r="M11" i="3"/>
  <c r="I148" i="3"/>
  <c r="M173" i="3"/>
  <c r="L148" i="3"/>
  <c r="M148" i="3" s="1"/>
  <c r="M67" i="3"/>
  <c r="M52" i="3" l="1"/>
  <c r="I199" i="3"/>
  <c r="M4" i="3"/>
  <c r="M5" i="3"/>
  <c r="M6" i="3"/>
  <c r="M7" i="3"/>
  <c r="M8" i="3"/>
  <c r="M9" i="3"/>
  <c r="M10" i="3"/>
  <c r="M17" i="3"/>
  <c r="M18" i="3"/>
  <c r="M19" i="3"/>
  <c r="M20" i="3"/>
  <c r="M21" i="3"/>
  <c r="M23" i="3"/>
  <c r="M24" i="3"/>
  <c r="M25" i="3"/>
  <c r="M26" i="3"/>
  <c r="M27" i="3"/>
  <c r="M28" i="3"/>
  <c r="M30" i="3"/>
  <c r="M31" i="3"/>
  <c r="M32" i="3"/>
  <c r="M33" i="3"/>
  <c r="M34" i="3"/>
  <c r="M36" i="3"/>
  <c r="M37" i="3"/>
  <c r="M38" i="3"/>
  <c r="M39" i="3"/>
  <c r="M40" i="3"/>
  <c r="M41" i="3"/>
  <c r="M43" i="3"/>
  <c r="M47" i="3"/>
  <c r="M48" i="3"/>
  <c r="M49" i="3"/>
  <c r="M50" i="3"/>
  <c r="M53" i="3"/>
  <c r="M54" i="3"/>
  <c r="M55" i="3"/>
  <c r="M56" i="3"/>
  <c r="M57" i="3"/>
  <c r="M58" i="3"/>
  <c r="M59" i="3"/>
  <c r="M61" i="3"/>
  <c r="M62" i="3"/>
  <c r="M64" i="3"/>
  <c r="M66" i="3"/>
  <c r="M68" i="3"/>
  <c r="M69" i="3"/>
  <c r="M70" i="3"/>
  <c r="M71" i="3"/>
  <c r="M72" i="3"/>
  <c r="M73" i="3"/>
  <c r="M75" i="3"/>
  <c r="M76" i="3"/>
  <c r="M77" i="3"/>
  <c r="M78" i="3"/>
  <c r="M79" i="3"/>
  <c r="M80" i="3"/>
  <c r="M84" i="3"/>
  <c r="M87" i="3"/>
  <c r="M88" i="3"/>
  <c r="M89" i="3"/>
  <c r="M90" i="3"/>
  <c r="M91" i="3"/>
  <c r="M92" i="3"/>
  <c r="M93" i="3"/>
  <c r="M95" i="3"/>
  <c r="M97" i="3"/>
  <c r="M99" i="3"/>
  <c r="M106" i="3"/>
  <c r="M107" i="3"/>
  <c r="M108" i="3"/>
  <c r="M109" i="3"/>
  <c r="M110" i="3"/>
  <c r="M111" i="3"/>
  <c r="M112" i="3"/>
  <c r="M116" i="3"/>
  <c r="M117" i="3"/>
  <c r="M118" i="3"/>
  <c r="M119" i="3"/>
  <c r="M121" i="3"/>
  <c r="M122" i="3"/>
  <c r="M123" i="3"/>
  <c r="M124" i="3"/>
  <c r="M125" i="3"/>
  <c r="M127" i="3"/>
  <c r="M128" i="3"/>
  <c r="M129" i="3"/>
  <c r="M130" i="3"/>
  <c r="M131" i="3"/>
  <c r="M132" i="3"/>
  <c r="M133" i="3"/>
  <c r="M137" i="3"/>
  <c r="M138" i="3"/>
  <c r="M139" i="3"/>
  <c r="M140" i="3"/>
  <c r="M143" i="3"/>
  <c r="M146" i="3"/>
  <c r="M149" i="3"/>
  <c r="M150" i="3"/>
  <c r="M151" i="3"/>
  <c r="M153" i="3"/>
  <c r="M154" i="3"/>
  <c r="M155" i="3"/>
  <c r="M159" i="3"/>
  <c r="M166" i="3"/>
  <c r="M168" i="3"/>
  <c r="M169" i="3"/>
  <c r="M163" i="3"/>
  <c r="M172" i="3"/>
  <c r="M174" i="3"/>
  <c r="M175" i="3"/>
  <c r="M176" i="3"/>
  <c r="M177" i="3"/>
  <c r="M178" i="3"/>
  <c r="M179" i="3"/>
  <c r="M193" i="3"/>
  <c r="M194" i="3"/>
  <c r="L796" i="1"/>
  <c r="L750" i="1"/>
  <c r="L628" i="1"/>
  <c r="L211" i="1"/>
  <c r="L175" i="1"/>
  <c r="L70" i="1"/>
  <c r="O798" i="1"/>
  <c r="L772" i="3"/>
  <c r="K772" i="3"/>
  <c r="L771" i="3"/>
  <c r="K771" i="3"/>
  <c r="L770" i="3"/>
  <c r="M770" i="3" s="1"/>
  <c r="L769" i="3"/>
  <c r="M769" i="3" s="1"/>
  <c r="L768" i="3"/>
  <c r="M768" i="3" s="1"/>
  <c r="L767" i="3"/>
  <c r="K767" i="3" s="1"/>
  <c r="M767" i="3" s="1"/>
  <c r="L766" i="3"/>
  <c r="K766" i="3" s="1"/>
  <c r="M766" i="3" s="1"/>
  <c r="L765" i="3"/>
  <c r="M765" i="3" s="1"/>
  <c r="L764" i="3"/>
  <c r="M764" i="3" s="1"/>
  <c r="L763" i="3"/>
  <c r="M763" i="3" s="1"/>
  <c r="L762" i="3"/>
  <c r="K762" i="3" s="1"/>
  <c r="M762" i="3" s="1"/>
  <c r="L761" i="3"/>
  <c r="K761" i="3" s="1"/>
  <c r="M761" i="3" s="1"/>
  <c r="L760" i="3"/>
  <c r="M760" i="3" s="1"/>
  <c r="L759" i="3"/>
  <c r="M759" i="3" s="1"/>
  <c r="L758" i="3"/>
  <c r="M758" i="3" s="1"/>
  <c r="L757" i="3"/>
  <c r="K757" i="3" s="1"/>
  <c r="M757" i="3" s="1"/>
  <c r="L756" i="3"/>
  <c r="M756" i="3" s="1"/>
  <c r="L755" i="3"/>
  <c r="M755" i="3" s="1"/>
  <c r="L754" i="3"/>
  <c r="M754" i="3" s="1"/>
  <c r="L753" i="3"/>
  <c r="K753" i="3" s="1"/>
  <c r="M753" i="3" s="1"/>
  <c r="L752" i="3"/>
  <c r="M752" i="3" s="1"/>
  <c r="L751" i="3"/>
  <c r="M751" i="3" s="1"/>
  <c r="L750" i="3"/>
  <c r="M750" i="3" s="1"/>
  <c r="L749" i="3"/>
  <c r="M749" i="3" s="1"/>
  <c r="L748" i="3"/>
  <c r="M748" i="3" s="1"/>
  <c r="L747" i="3"/>
  <c r="K747" i="3"/>
  <c r="L746" i="3"/>
  <c r="K746" i="3"/>
  <c r="L745" i="3"/>
  <c r="K745" i="3" s="1"/>
  <c r="M745" i="3" s="1"/>
  <c r="L744" i="3"/>
  <c r="K744" i="3" s="1"/>
  <c r="M744" i="3" s="1"/>
  <c r="L743" i="3"/>
  <c r="K743" i="3" s="1"/>
  <c r="M743" i="3" s="1"/>
  <c r="L742" i="3"/>
  <c r="K742" i="3" s="1"/>
  <c r="M742" i="3" s="1"/>
  <c r="L741" i="3"/>
  <c r="K741" i="3" s="1"/>
  <c r="M741" i="3" s="1"/>
  <c r="L740" i="3"/>
  <c r="K740" i="3"/>
  <c r="L739" i="3"/>
  <c r="K739" i="3" s="1"/>
  <c r="M739" i="3" s="1"/>
  <c r="L738" i="3"/>
  <c r="K738" i="3" s="1"/>
  <c r="M738" i="3" s="1"/>
  <c r="L737" i="3"/>
  <c r="K737" i="3" s="1"/>
  <c r="M737" i="3" s="1"/>
  <c r="L736" i="3"/>
  <c r="K736" i="3" s="1"/>
  <c r="M736" i="3" s="1"/>
  <c r="L735" i="3"/>
  <c r="K735" i="3" s="1"/>
  <c r="M735" i="3" s="1"/>
  <c r="L734" i="3"/>
  <c r="K734" i="3" s="1"/>
  <c r="M734" i="3" s="1"/>
  <c r="L733" i="3"/>
  <c r="K733" i="3" s="1"/>
  <c r="M733" i="3" s="1"/>
  <c r="L732" i="3"/>
  <c r="K732" i="3" s="1"/>
  <c r="M732" i="3" s="1"/>
  <c r="L731" i="3"/>
  <c r="K731" i="3" s="1"/>
  <c r="M731" i="3" s="1"/>
  <c r="L730" i="3"/>
  <c r="K730" i="3" s="1"/>
  <c r="M730" i="3" s="1"/>
  <c r="L729" i="3"/>
  <c r="K729" i="3" s="1"/>
  <c r="M729" i="3" s="1"/>
  <c r="L728" i="3"/>
  <c r="L727" i="3"/>
  <c r="K727" i="3"/>
  <c r="L726" i="3"/>
  <c r="K726" i="3"/>
  <c r="L725" i="3"/>
  <c r="M725" i="3" s="1"/>
  <c r="L724" i="3"/>
  <c r="M724" i="3" s="1"/>
  <c r="L723" i="3"/>
  <c r="M723" i="3" s="1"/>
  <c r="L722" i="3"/>
  <c r="M722" i="3" s="1"/>
  <c r="L721" i="3"/>
  <c r="M721" i="3" s="1"/>
  <c r="L720" i="3"/>
  <c r="M720" i="3" s="1"/>
  <c r="L719" i="3"/>
  <c r="M719" i="3" s="1"/>
  <c r="L718" i="3"/>
  <c r="M718" i="3" s="1"/>
  <c r="L717" i="3"/>
  <c r="M717" i="3" s="1"/>
  <c r="L716" i="3"/>
  <c r="M716" i="3" s="1"/>
  <c r="L715" i="3"/>
  <c r="M715" i="3" s="1"/>
  <c r="L714" i="3"/>
  <c r="K714" i="3"/>
  <c r="L713" i="3"/>
  <c r="M713" i="3" s="1"/>
  <c r="L712" i="3"/>
  <c r="K712" i="3"/>
  <c r="L711" i="3"/>
  <c r="M711" i="3" s="1"/>
  <c r="L710" i="3"/>
  <c r="K710" i="3"/>
  <c r="L709" i="3"/>
  <c r="M709" i="3" s="1"/>
  <c r="L708" i="3"/>
  <c r="M708" i="3" s="1"/>
  <c r="L707" i="3"/>
  <c r="M707" i="3" s="1"/>
  <c r="L706" i="3"/>
  <c r="M706" i="3" s="1"/>
  <c r="L705" i="3"/>
  <c r="M705" i="3" s="1"/>
  <c r="L704" i="3"/>
  <c r="K704" i="3" s="1"/>
  <c r="M704" i="3" s="1"/>
  <c r="L703" i="3"/>
  <c r="K703" i="3"/>
  <c r="L702" i="3"/>
  <c r="K702" i="3"/>
  <c r="L701" i="3"/>
  <c r="K701" i="3"/>
  <c r="L700" i="3"/>
  <c r="K700" i="3"/>
  <c r="L699" i="3"/>
  <c r="K699" i="3"/>
  <c r="L698" i="3"/>
  <c r="K698" i="3"/>
  <c r="L697" i="3"/>
  <c r="K697" i="3"/>
  <c r="L696" i="3"/>
  <c r="M696" i="3" s="1"/>
  <c r="L695" i="3"/>
  <c r="K695" i="3"/>
  <c r="L694" i="3"/>
  <c r="K694" i="3" s="1"/>
  <c r="M694" i="3" s="1"/>
  <c r="L693" i="3"/>
  <c r="K693" i="3" s="1"/>
  <c r="M693" i="3" s="1"/>
  <c r="L692" i="3"/>
  <c r="K692" i="3"/>
  <c r="L691" i="3"/>
  <c r="K691" i="3"/>
  <c r="L690" i="3"/>
  <c r="K690" i="3"/>
  <c r="L689" i="3"/>
  <c r="K689" i="3"/>
  <c r="L688" i="3"/>
  <c r="K688" i="3"/>
  <c r="L687" i="3"/>
  <c r="K687" i="3"/>
  <c r="L686" i="3"/>
  <c r="K686" i="3"/>
  <c r="L685" i="3"/>
  <c r="K685" i="3"/>
  <c r="L684" i="3"/>
  <c r="M684" i="3" s="1"/>
  <c r="L683" i="3"/>
  <c r="M683" i="3" s="1"/>
  <c r="L682" i="3"/>
  <c r="K682" i="3" s="1"/>
  <c r="M682" i="3" s="1"/>
  <c r="L681" i="3"/>
  <c r="K681" i="3" s="1"/>
  <c r="M681" i="3" s="1"/>
  <c r="L680" i="3"/>
  <c r="K680" i="3" s="1"/>
  <c r="M680" i="3" s="1"/>
  <c r="L679" i="3"/>
  <c r="M679" i="3" s="1"/>
  <c r="L678" i="3"/>
  <c r="K678" i="3"/>
  <c r="L677" i="3"/>
  <c r="K677" i="3"/>
  <c r="L676" i="3"/>
  <c r="K676" i="3"/>
  <c r="L675" i="3"/>
  <c r="K675" i="3"/>
  <c r="L674" i="3"/>
  <c r="K674" i="3"/>
  <c r="L673" i="3"/>
  <c r="K673" i="3"/>
  <c r="L672" i="3"/>
  <c r="K672" i="3"/>
  <c r="L671" i="3"/>
  <c r="K671" i="3"/>
  <c r="L670" i="3"/>
  <c r="K670" i="3" s="1"/>
  <c r="M670" i="3" s="1"/>
  <c r="L669" i="3"/>
  <c r="K669" i="3" s="1"/>
  <c r="M669" i="3" s="1"/>
  <c r="L668" i="3"/>
  <c r="K668" i="3" s="1"/>
  <c r="M668" i="3" s="1"/>
  <c r="L667" i="3"/>
  <c r="K667" i="3"/>
  <c r="L666" i="3"/>
  <c r="K666" i="3"/>
  <c r="L665" i="3"/>
  <c r="K665" i="3"/>
  <c r="L664" i="3"/>
  <c r="K664" i="3"/>
  <c r="L663" i="3"/>
  <c r="K663" i="3"/>
  <c r="L662" i="3"/>
  <c r="K662" i="3"/>
  <c r="L661" i="3"/>
  <c r="K661" i="3"/>
  <c r="L660" i="3"/>
  <c r="M660" i="3" s="1"/>
  <c r="L659" i="3"/>
  <c r="M659" i="3" s="1"/>
  <c r="L658" i="3"/>
  <c r="K658" i="3"/>
  <c r="L657" i="3"/>
  <c r="K657" i="3" s="1"/>
  <c r="M657" i="3" s="1"/>
  <c r="L656" i="3"/>
  <c r="K656" i="3" s="1"/>
  <c r="M656" i="3" s="1"/>
  <c r="L655" i="3"/>
  <c r="K655" i="3"/>
  <c r="L654" i="3"/>
  <c r="K654" i="3" s="1"/>
  <c r="M654" i="3" s="1"/>
  <c r="L653" i="3"/>
  <c r="K653" i="3"/>
  <c r="L652" i="3"/>
  <c r="K652" i="3"/>
  <c r="L651" i="3"/>
  <c r="K651" i="3"/>
  <c r="L650" i="3"/>
  <c r="K650" i="3"/>
  <c r="L649" i="3"/>
  <c r="K649" i="3"/>
  <c r="L648" i="3"/>
  <c r="K648" i="3"/>
  <c r="L647" i="3"/>
  <c r="K647" i="3"/>
  <c r="L646" i="3"/>
  <c r="K646" i="3" s="1"/>
  <c r="M646" i="3" s="1"/>
  <c r="L645" i="3"/>
  <c r="K645" i="3" s="1"/>
  <c r="M645" i="3" s="1"/>
  <c r="L644" i="3"/>
  <c r="K644" i="3"/>
  <c r="L643" i="3"/>
  <c r="K643" i="3"/>
  <c r="L642" i="3"/>
  <c r="K642" i="3"/>
  <c r="L641" i="3"/>
  <c r="K641" i="3"/>
  <c r="L640" i="3"/>
  <c r="M640" i="3" s="1"/>
  <c r="L639" i="3"/>
  <c r="K639" i="3"/>
  <c r="L638" i="3"/>
  <c r="M638" i="3" s="1"/>
  <c r="L637" i="3"/>
  <c r="K637" i="3" s="1"/>
  <c r="M637" i="3" s="1"/>
  <c r="L636" i="3"/>
  <c r="K636" i="3"/>
  <c r="L635" i="3"/>
  <c r="M635" i="3" s="1"/>
  <c r="L634" i="3"/>
  <c r="M634" i="3" s="1"/>
  <c r="L633" i="3"/>
  <c r="K633" i="3"/>
  <c r="L632" i="3"/>
  <c r="K632" i="3" s="1"/>
  <c r="M632" i="3" s="1"/>
  <c r="L631" i="3"/>
  <c r="K631" i="3" s="1"/>
  <c r="M631" i="3" s="1"/>
  <c r="L630" i="3"/>
  <c r="K630" i="3" s="1"/>
  <c r="M630" i="3" s="1"/>
  <c r="L629" i="3"/>
  <c r="K629" i="3"/>
  <c r="L628" i="3"/>
  <c r="K628" i="3"/>
  <c r="L627" i="3"/>
  <c r="K627" i="3"/>
  <c r="L626" i="3"/>
  <c r="K626" i="3"/>
  <c r="L625" i="3"/>
  <c r="K625" i="3"/>
  <c r="L624" i="3"/>
  <c r="K624" i="3"/>
  <c r="L623" i="3"/>
  <c r="K623" i="3" s="1"/>
  <c r="M623" i="3" s="1"/>
  <c r="L622" i="3"/>
  <c r="K622" i="3" s="1"/>
  <c r="M622" i="3" s="1"/>
  <c r="L621" i="3"/>
  <c r="K621" i="3" s="1"/>
  <c r="M621" i="3" s="1"/>
  <c r="L620" i="3"/>
  <c r="M620" i="3" s="1"/>
  <c r="L619" i="3"/>
  <c r="K619" i="3"/>
  <c r="L618" i="3"/>
  <c r="K618" i="3"/>
  <c r="L617" i="3"/>
  <c r="M617" i="3" s="1"/>
  <c r="L616" i="3"/>
  <c r="K616" i="3" s="1"/>
  <c r="M616" i="3" s="1"/>
  <c r="L615" i="3"/>
  <c r="M615" i="3" s="1"/>
  <c r="L614" i="3"/>
  <c r="K614" i="3"/>
  <c r="L613" i="3"/>
  <c r="M613" i="3" s="1"/>
  <c r="L612" i="3"/>
  <c r="M612" i="3" s="1"/>
  <c r="L611" i="3"/>
  <c r="K611" i="3"/>
  <c r="L610" i="3"/>
  <c r="K610" i="3" s="1"/>
  <c r="M610" i="3" s="1"/>
  <c r="L609" i="3"/>
  <c r="K609" i="3" s="1"/>
  <c r="M609" i="3" s="1"/>
  <c r="L608" i="3"/>
  <c r="K608" i="3" s="1"/>
  <c r="M608" i="3" s="1"/>
  <c r="L607" i="3"/>
  <c r="K607" i="3"/>
  <c r="L606" i="3"/>
  <c r="K606" i="3"/>
  <c r="L605" i="3"/>
  <c r="K605" i="3"/>
  <c r="L604" i="3"/>
  <c r="K604" i="3"/>
  <c r="L603" i="3"/>
  <c r="K603" i="3"/>
  <c r="L602" i="3"/>
  <c r="M602" i="3" s="1"/>
  <c r="L601" i="3"/>
  <c r="M601" i="3" s="1"/>
  <c r="L600" i="3"/>
  <c r="K600" i="3" s="1"/>
  <c r="M600" i="3" s="1"/>
  <c r="L599" i="3"/>
  <c r="K599" i="3"/>
  <c r="L598" i="3"/>
  <c r="K598" i="3" s="1"/>
  <c r="M598" i="3" s="1"/>
  <c r="L597" i="3"/>
  <c r="M597" i="3" s="1"/>
  <c r="L596" i="3"/>
  <c r="M596" i="3" s="1"/>
  <c r="L595" i="3"/>
  <c r="M595" i="3" s="1"/>
  <c r="L594" i="3"/>
  <c r="K594" i="3"/>
  <c r="L593" i="3"/>
  <c r="K593" i="3"/>
  <c r="L592" i="3"/>
  <c r="M592" i="3" s="1"/>
  <c r="L591" i="3"/>
  <c r="K591" i="3" s="1"/>
  <c r="M591" i="3" s="1"/>
  <c r="L590" i="3"/>
  <c r="M590" i="3" s="1"/>
  <c r="L589" i="3"/>
  <c r="M589" i="3" s="1"/>
  <c r="L588" i="3"/>
  <c r="K588" i="3" s="1"/>
  <c r="M588" i="3" s="1"/>
  <c r="L587" i="3"/>
  <c r="K587" i="3"/>
  <c r="L586" i="3"/>
  <c r="K586" i="3"/>
  <c r="L585" i="3"/>
  <c r="K585" i="3"/>
  <c r="L584" i="3"/>
  <c r="K584" i="3"/>
  <c r="L583" i="3"/>
  <c r="K583" i="3" s="1"/>
  <c r="M583" i="3" s="1"/>
  <c r="M582" i="3"/>
  <c r="L581" i="3"/>
  <c r="K581" i="3"/>
  <c r="M580" i="3"/>
  <c r="L579" i="3"/>
  <c r="K579" i="3" s="1"/>
  <c r="M579" i="3" s="1"/>
  <c r="L578" i="3"/>
  <c r="K578" i="3" s="1"/>
  <c r="M578" i="3" s="1"/>
  <c r="L577" i="3"/>
  <c r="K577" i="3" s="1"/>
  <c r="M577" i="3" s="1"/>
  <c r="L576" i="3"/>
  <c r="K576" i="3" s="1"/>
  <c r="M576" i="3" s="1"/>
  <c r="L575" i="3"/>
  <c r="M575" i="3" s="1"/>
  <c r="L574" i="3"/>
  <c r="K574" i="3"/>
  <c r="M573" i="3"/>
  <c r="L572" i="3"/>
  <c r="K572" i="3"/>
  <c r="L571" i="3"/>
  <c r="K571" i="3"/>
  <c r="L570" i="3"/>
  <c r="K570" i="3"/>
  <c r="L569" i="3"/>
  <c r="K569" i="3"/>
  <c r="L568" i="3"/>
  <c r="K568" i="3"/>
  <c r="L567" i="3"/>
  <c r="K567" i="3"/>
  <c r="L566" i="3"/>
  <c r="M566" i="3" s="1"/>
  <c r="L565" i="3"/>
  <c r="K565" i="3"/>
  <c r="M564" i="3"/>
  <c r="L562" i="3"/>
  <c r="M562" i="3" s="1"/>
  <c r="K561" i="3"/>
  <c r="L560" i="3"/>
  <c r="M560" i="3" s="1"/>
  <c r="K559" i="3"/>
  <c r="L559" i="3" s="1"/>
  <c r="M559" i="3" s="1"/>
  <c r="L558" i="3"/>
  <c r="M558" i="3" s="1"/>
  <c r="L557" i="3"/>
  <c r="K557" i="3"/>
  <c r="K556" i="3"/>
  <c r="L555" i="3"/>
  <c r="M555" i="3" s="1"/>
  <c r="M554" i="3"/>
  <c r="L553" i="3"/>
  <c r="M553" i="3" s="1"/>
  <c r="L552" i="3"/>
  <c r="K552" i="3"/>
  <c r="L551" i="3"/>
  <c r="K551" i="3"/>
  <c r="L550" i="3"/>
  <c r="K550" i="3"/>
  <c r="L549" i="3"/>
  <c r="K549" i="3"/>
  <c r="L548" i="3"/>
  <c r="M548" i="3" s="1"/>
  <c r="M547" i="3"/>
  <c r="M546" i="3"/>
  <c r="L545" i="3"/>
  <c r="K545" i="3" s="1"/>
  <c r="L544" i="3"/>
  <c r="M544" i="3" s="1"/>
  <c r="L543" i="3"/>
  <c r="M543" i="3" s="1"/>
  <c r="L542" i="3"/>
  <c r="M542" i="3" s="1"/>
  <c r="M541" i="3"/>
  <c r="L540" i="3"/>
  <c r="L538" i="3"/>
  <c r="K538" i="3" s="1"/>
  <c r="M538" i="3" s="1"/>
  <c r="L537" i="3"/>
  <c r="K537" i="3" s="1"/>
  <c r="M537" i="3" s="1"/>
  <c r="L536" i="3"/>
  <c r="K536" i="3" s="1"/>
  <c r="M536" i="3" s="1"/>
  <c r="L535" i="3"/>
  <c r="K535" i="3" s="1"/>
  <c r="M535" i="3" s="1"/>
  <c r="L534" i="3"/>
  <c r="K534" i="3" s="1"/>
  <c r="M534" i="3" s="1"/>
  <c r="M533" i="3"/>
  <c r="L532" i="3"/>
  <c r="K532" i="3" s="1"/>
  <c r="M532" i="3" s="1"/>
  <c r="L531" i="3"/>
  <c r="K531" i="3" s="1"/>
  <c r="M531" i="3" s="1"/>
  <c r="L530" i="3"/>
  <c r="K530" i="3" s="1"/>
  <c r="M530" i="3" s="1"/>
  <c r="L529" i="3"/>
  <c r="K529" i="3" s="1"/>
  <c r="M529" i="3" s="1"/>
  <c r="L528" i="3"/>
  <c r="K528" i="3" s="1"/>
  <c r="M528" i="3" s="1"/>
  <c r="L527" i="3"/>
  <c r="K527" i="3" s="1"/>
  <c r="M527" i="3" s="1"/>
  <c r="L526" i="3"/>
  <c r="K526" i="3" s="1"/>
  <c r="M526" i="3" s="1"/>
  <c r="L525" i="3"/>
  <c r="K525" i="3" s="1"/>
  <c r="M525" i="3" s="1"/>
  <c r="L524" i="3"/>
  <c r="K524" i="3" s="1"/>
  <c r="M524" i="3" s="1"/>
  <c r="L523" i="3"/>
  <c r="K523" i="3" s="1"/>
  <c r="M523" i="3" s="1"/>
  <c r="L522" i="3"/>
  <c r="K522" i="3" s="1"/>
  <c r="M522" i="3" s="1"/>
  <c r="M521" i="3"/>
  <c r="L520" i="3"/>
  <c r="K520" i="3" s="1"/>
  <c r="M520" i="3" s="1"/>
  <c r="L519" i="3"/>
  <c r="K519" i="3" s="1"/>
  <c r="M519" i="3" s="1"/>
  <c r="L518" i="3"/>
  <c r="K518" i="3" s="1"/>
  <c r="M518" i="3" s="1"/>
  <c r="L517" i="3"/>
  <c r="K517" i="3" s="1"/>
  <c r="M517" i="3" s="1"/>
  <c r="L516" i="3"/>
  <c r="K516" i="3" s="1"/>
  <c r="M516" i="3" s="1"/>
  <c r="L515" i="3"/>
  <c r="K515" i="3" s="1"/>
  <c r="M515" i="3" s="1"/>
  <c r="L514" i="3"/>
  <c r="K514" i="3" s="1"/>
  <c r="M514" i="3" s="1"/>
  <c r="L513" i="3"/>
  <c r="K513" i="3" s="1"/>
  <c r="M513" i="3" s="1"/>
  <c r="M512" i="3"/>
  <c r="L511" i="3"/>
  <c r="K511" i="3" s="1"/>
  <c r="M511" i="3" s="1"/>
  <c r="L509" i="3"/>
  <c r="K509" i="3" s="1"/>
  <c r="M509" i="3" s="1"/>
  <c r="L508" i="3"/>
  <c r="K508" i="3" s="1"/>
  <c r="M508" i="3" s="1"/>
  <c r="L507" i="3"/>
  <c r="K507" i="3" s="1"/>
  <c r="M507" i="3" s="1"/>
  <c r="L506" i="3"/>
  <c r="K506" i="3" s="1"/>
  <c r="M506" i="3" s="1"/>
  <c r="L505" i="3"/>
  <c r="K505" i="3" s="1"/>
  <c r="M505" i="3" s="1"/>
  <c r="L504" i="3"/>
  <c r="K504" i="3" s="1"/>
  <c r="M504" i="3" s="1"/>
  <c r="L503" i="3"/>
  <c r="K503" i="3" s="1"/>
  <c r="M503" i="3" s="1"/>
  <c r="L502" i="3"/>
  <c r="K502" i="3" s="1"/>
  <c r="L501" i="3"/>
  <c r="M500" i="3"/>
  <c r="L499" i="3"/>
  <c r="K499" i="3" s="1"/>
  <c r="M499" i="3" s="1"/>
  <c r="L498" i="3"/>
  <c r="K498" i="3" s="1"/>
  <c r="M498" i="3" s="1"/>
  <c r="L497" i="3"/>
  <c r="K497" i="3" s="1"/>
  <c r="M497" i="3" s="1"/>
  <c r="L496" i="3"/>
  <c r="K496" i="3" s="1"/>
  <c r="M496" i="3" s="1"/>
  <c r="L495" i="3"/>
  <c r="K495" i="3" s="1"/>
  <c r="M495" i="3" s="1"/>
  <c r="L494" i="3"/>
  <c r="K494" i="3" s="1"/>
  <c r="M494" i="3" s="1"/>
  <c r="L493" i="3"/>
  <c r="K493" i="3" s="1"/>
  <c r="M493" i="3" s="1"/>
  <c r="L492" i="3"/>
  <c r="K492" i="3" s="1"/>
  <c r="M492" i="3" s="1"/>
  <c r="M491" i="3"/>
  <c r="L490" i="3"/>
  <c r="K490" i="3" s="1"/>
  <c r="M490" i="3" s="1"/>
  <c r="L489" i="3"/>
  <c r="K489" i="3" s="1"/>
  <c r="M489" i="3" s="1"/>
  <c r="L488" i="3"/>
  <c r="K488" i="3" s="1"/>
  <c r="M488" i="3" s="1"/>
  <c r="L487" i="3"/>
  <c r="K487" i="3" s="1"/>
  <c r="M487" i="3" s="1"/>
  <c r="L486" i="3"/>
  <c r="K486" i="3" s="1"/>
  <c r="M486" i="3" s="1"/>
  <c r="L485" i="3"/>
  <c r="K485" i="3" s="1"/>
  <c r="M485" i="3" s="1"/>
  <c r="L484" i="3"/>
  <c r="K484" i="3" s="1"/>
  <c r="M484" i="3" s="1"/>
  <c r="L483" i="3"/>
  <c r="K483" i="3" s="1"/>
  <c r="M483" i="3" s="1"/>
  <c r="L482" i="3"/>
  <c r="K482" i="3" s="1"/>
  <c r="M482" i="3" s="1"/>
  <c r="L481" i="3"/>
  <c r="K481" i="3" s="1"/>
  <c r="M481" i="3" s="1"/>
  <c r="L480" i="3"/>
  <c r="K480" i="3" s="1"/>
  <c r="M480" i="3" s="1"/>
  <c r="L479" i="3"/>
  <c r="K479" i="3" s="1"/>
  <c r="M479" i="3" s="1"/>
  <c r="L478" i="3"/>
  <c r="K478" i="3" s="1"/>
  <c r="M478" i="3" s="1"/>
  <c r="L477" i="3"/>
  <c r="K477" i="3" s="1"/>
  <c r="M477" i="3" s="1"/>
  <c r="L476" i="3"/>
  <c r="K476" i="3" s="1"/>
  <c r="M476" i="3" s="1"/>
  <c r="L475" i="3"/>
  <c r="K475" i="3" s="1"/>
  <c r="M475" i="3" s="1"/>
  <c r="L474" i="3"/>
  <c r="K474" i="3" s="1"/>
  <c r="M474" i="3" s="1"/>
  <c r="L473" i="3"/>
  <c r="K473" i="3" s="1"/>
  <c r="M473" i="3" s="1"/>
  <c r="M471" i="3"/>
  <c r="L470" i="3"/>
  <c r="K470" i="3" s="1"/>
  <c r="M470" i="3" s="1"/>
  <c r="M469" i="3"/>
  <c r="L468" i="3"/>
  <c r="K468" i="3" s="1"/>
  <c r="M468" i="3" s="1"/>
  <c r="L467" i="3"/>
  <c r="K467" i="3" s="1"/>
  <c r="M467" i="3" s="1"/>
  <c r="L466" i="3"/>
  <c r="K466" i="3" s="1"/>
  <c r="M466" i="3" s="1"/>
  <c r="L465" i="3"/>
  <c r="K465" i="3" s="1"/>
  <c r="M465" i="3" s="1"/>
  <c r="L464" i="3"/>
  <c r="K464" i="3" s="1"/>
  <c r="M464" i="3" s="1"/>
  <c r="L463" i="3"/>
  <c r="K463" i="3" s="1"/>
  <c r="M463" i="3" s="1"/>
  <c r="L462" i="3"/>
  <c r="K462" i="3" s="1"/>
  <c r="M462" i="3" s="1"/>
  <c r="L461" i="3"/>
  <c r="K461" i="3" s="1"/>
  <c r="M461" i="3" s="1"/>
  <c r="L460" i="3"/>
  <c r="K460" i="3" s="1"/>
  <c r="M460" i="3" s="1"/>
  <c r="L459" i="3"/>
  <c r="K459" i="3" s="1"/>
  <c r="M459" i="3" s="1"/>
  <c r="L458" i="3"/>
  <c r="K458" i="3" s="1"/>
  <c r="M458" i="3" s="1"/>
  <c r="L457" i="3"/>
  <c r="K457" i="3" s="1"/>
  <c r="M457" i="3" s="1"/>
  <c r="L456" i="3"/>
  <c r="K456" i="3" s="1"/>
  <c r="M456" i="3" s="1"/>
  <c r="L455" i="3"/>
  <c r="K455" i="3" s="1"/>
  <c r="M455" i="3" s="1"/>
  <c r="L454" i="3"/>
  <c r="K454" i="3" s="1"/>
  <c r="M454" i="3" s="1"/>
  <c r="L453" i="3"/>
  <c r="K453" i="3" s="1"/>
  <c r="M453" i="3" s="1"/>
  <c r="M452" i="3"/>
  <c r="L451" i="3"/>
  <c r="K451" i="3" s="1"/>
  <c r="M451" i="3" s="1"/>
  <c r="L450" i="3"/>
  <c r="K450" i="3" s="1"/>
  <c r="M450" i="3" s="1"/>
  <c r="L449" i="3"/>
  <c r="K449" i="3" s="1"/>
  <c r="M449" i="3" s="1"/>
  <c r="L448" i="3"/>
  <c r="K448" i="3" s="1"/>
  <c r="M448" i="3" s="1"/>
  <c r="L447" i="3"/>
  <c r="K447" i="3" s="1"/>
  <c r="M447" i="3" s="1"/>
  <c r="L446" i="3"/>
  <c r="K446" i="3" s="1"/>
  <c r="M446" i="3" s="1"/>
  <c r="L445" i="3"/>
  <c r="K445" i="3" s="1"/>
  <c r="M445" i="3" s="1"/>
  <c r="L444" i="3"/>
  <c r="K444" i="3" s="1"/>
  <c r="M444" i="3" s="1"/>
  <c r="L443" i="3"/>
  <c r="K443" i="3" s="1"/>
  <c r="M443" i="3" s="1"/>
  <c r="L442" i="3"/>
  <c r="K442" i="3" s="1"/>
  <c r="M442" i="3" s="1"/>
  <c r="L441" i="3"/>
  <c r="K441" i="3" s="1"/>
  <c r="M441" i="3" s="1"/>
  <c r="L440" i="3"/>
  <c r="K440" i="3" s="1"/>
  <c r="M440" i="3" s="1"/>
  <c r="L439" i="3"/>
  <c r="K439" i="3" s="1"/>
  <c r="M439" i="3" s="1"/>
  <c r="L438" i="3"/>
  <c r="K438" i="3" s="1"/>
  <c r="M438" i="3" s="1"/>
  <c r="L437" i="3"/>
  <c r="K437" i="3" s="1"/>
  <c r="M437" i="3" s="1"/>
  <c r="L436" i="3"/>
  <c r="K436" i="3" s="1"/>
  <c r="M436" i="3" s="1"/>
  <c r="L435" i="3"/>
  <c r="K435" i="3" s="1"/>
  <c r="M435" i="3" s="1"/>
  <c r="L434" i="3"/>
  <c r="K434" i="3" s="1"/>
  <c r="M434" i="3" s="1"/>
  <c r="L433" i="3"/>
  <c r="K433" i="3" s="1"/>
  <c r="M433" i="3" s="1"/>
  <c r="L432" i="3"/>
  <c r="K432" i="3" s="1"/>
  <c r="M432" i="3" s="1"/>
  <c r="L431" i="3"/>
  <c r="K431" i="3" s="1"/>
  <c r="M431" i="3" s="1"/>
  <c r="L430" i="3"/>
  <c r="K430" i="3" s="1"/>
  <c r="M430" i="3" s="1"/>
  <c r="L429" i="3"/>
  <c r="K429" i="3" s="1"/>
  <c r="M429" i="3" s="1"/>
  <c r="L428" i="3"/>
  <c r="K428" i="3" s="1"/>
  <c r="M428" i="3" s="1"/>
  <c r="L427" i="3"/>
  <c r="K427" i="3" s="1"/>
  <c r="M427" i="3" s="1"/>
  <c r="L426" i="3"/>
  <c r="K426" i="3" s="1"/>
  <c r="M426" i="3" s="1"/>
  <c r="L425" i="3"/>
  <c r="K425" i="3" s="1"/>
  <c r="M425" i="3" s="1"/>
  <c r="L424" i="3"/>
  <c r="K424" i="3" s="1"/>
  <c r="M424" i="3" s="1"/>
  <c r="L423" i="3"/>
  <c r="K423" i="3" s="1"/>
  <c r="M423" i="3" s="1"/>
  <c r="L422" i="3"/>
  <c r="K422" i="3" s="1"/>
  <c r="M422" i="3" s="1"/>
  <c r="L421" i="3"/>
  <c r="K421" i="3" s="1"/>
  <c r="M421" i="3" s="1"/>
  <c r="L420" i="3"/>
  <c r="K420" i="3" s="1"/>
  <c r="M420" i="3" s="1"/>
  <c r="L419" i="3"/>
  <c r="K419" i="3" s="1"/>
  <c r="M419" i="3" s="1"/>
  <c r="L418" i="3"/>
  <c r="K418" i="3" s="1"/>
  <c r="M418" i="3" s="1"/>
  <c r="L417" i="3"/>
  <c r="K417" i="3" s="1"/>
  <c r="M417" i="3" s="1"/>
  <c r="L416" i="3"/>
  <c r="K416" i="3" s="1"/>
  <c r="M416" i="3" s="1"/>
  <c r="L415" i="3"/>
  <c r="K415" i="3" s="1"/>
  <c r="M415" i="3" s="1"/>
  <c r="L414" i="3"/>
  <c r="K414" i="3" s="1"/>
  <c r="M414" i="3" s="1"/>
  <c r="L413" i="3"/>
  <c r="L412" i="3"/>
  <c r="K412" i="3" s="1"/>
  <c r="M412" i="3" s="1"/>
  <c r="L411" i="3"/>
  <c r="K411" i="3" s="1"/>
  <c r="M411" i="3" s="1"/>
  <c r="L410" i="3"/>
  <c r="K410" i="3" s="1"/>
  <c r="M410" i="3" s="1"/>
  <c r="M409" i="3"/>
  <c r="L408" i="3"/>
  <c r="K408" i="3" s="1"/>
  <c r="M408" i="3" s="1"/>
  <c r="L407" i="3"/>
  <c r="K407" i="3" s="1"/>
  <c r="M407" i="3" s="1"/>
  <c r="L406" i="3"/>
  <c r="K406" i="3" s="1"/>
  <c r="M406" i="3" s="1"/>
  <c r="M405" i="3"/>
  <c r="L404" i="3"/>
  <c r="K404" i="3" s="1"/>
  <c r="M404" i="3" s="1"/>
  <c r="M403" i="3"/>
  <c r="L402" i="3"/>
  <c r="K402" i="3" s="1"/>
  <c r="M402" i="3" s="1"/>
  <c r="L401" i="3"/>
  <c r="K401" i="3" s="1"/>
  <c r="M401" i="3" s="1"/>
  <c r="L400" i="3"/>
  <c r="K400" i="3" s="1"/>
  <c r="M400" i="3" s="1"/>
  <c r="L399" i="3"/>
  <c r="K399" i="3" s="1"/>
  <c r="M399" i="3" s="1"/>
  <c r="L398" i="3"/>
  <c r="K398" i="3" s="1"/>
  <c r="M398" i="3" s="1"/>
  <c r="M397" i="3"/>
  <c r="L396" i="3"/>
  <c r="K396" i="3" s="1"/>
  <c r="M396" i="3" s="1"/>
  <c r="L395" i="3"/>
  <c r="K395" i="3" s="1"/>
  <c r="M395" i="3" s="1"/>
  <c r="L394" i="3"/>
  <c r="K394" i="3" s="1"/>
  <c r="M394" i="3" s="1"/>
  <c r="L393" i="3"/>
  <c r="K393" i="3" s="1"/>
  <c r="M393" i="3" s="1"/>
  <c r="L392" i="3"/>
  <c r="K392" i="3" s="1"/>
  <c r="M392" i="3" s="1"/>
  <c r="M391" i="3"/>
  <c r="L390" i="3"/>
  <c r="K390" i="3" s="1"/>
  <c r="M390" i="3" s="1"/>
  <c r="L389" i="3"/>
  <c r="K389" i="3" s="1"/>
  <c r="M389" i="3" s="1"/>
  <c r="L388" i="3"/>
  <c r="K388" i="3" s="1"/>
  <c r="M388" i="3" s="1"/>
  <c r="M387" i="3"/>
  <c r="L386" i="3"/>
  <c r="K386" i="3" s="1"/>
  <c r="M386" i="3" s="1"/>
  <c r="M385" i="3"/>
  <c r="L384" i="3"/>
  <c r="K384" i="3" s="1"/>
  <c r="M384" i="3" s="1"/>
  <c r="L383" i="3"/>
  <c r="K383" i="3" s="1"/>
  <c r="M383" i="3" s="1"/>
  <c r="L382" i="3"/>
  <c r="K382" i="3" s="1"/>
  <c r="M382" i="3" s="1"/>
  <c r="L381" i="3"/>
  <c r="K381" i="3" s="1"/>
  <c r="M381" i="3" s="1"/>
  <c r="L380" i="3"/>
  <c r="K380" i="3" s="1"/>
  <c r="M380" i="3" s="1"/>
  <c r="L379" i="3"/>
  <c r="K379" i="3" s="1"/>
  <c r="M379" i="3" s="1"/>
  <c r="L378" i="3"/>
  <c r="K378" i="3" s="1"/>
  <c r="M378" i="3" s="1"/>
  <c r="M377" i="3"/>
  <c r="L376" i="3"/>
  <c r="K376" i="3" s="1"/>
  <c r="M376" i="3" s="1"/>
  <c r="L375" i="3"/>
  <c r="K375" i="3" s="1"/>
  <c r="M375" i="3" s="1"/>
  <c r="L374" i="3"/>
  <c r="K374" i="3" s="1"/>
  <c r="M374" i="3" s="1"/>
  <c r="M373" i="3"/>
  <c r="L372" i="3"/>
  <c r="K372" i="3" s="1"/>
  <c r="M372" i="3" s="1"/>
  <c r="M371" i="3"/>
  <c r="L370" i="3"/>
  <c r="K370" i="3" s="1"/>
  <c r="M370" i="3" s="1"/>
  <c r="L369" i="3"/>
  <c r="K369" i="3" s="1"/>
  <c r="M369" i="3" s="1"/>
  <c r="L368" i="3"/>
  <c r="K368" i="3" s="1"/>
  <c r="M368" i="3" s="1"/>
  <c r="L367" i="3"/>
  <c r="K367" i="3" s="1"/>
  <c r="M367" i="3" s="1"/>
  <c r="L366" i="3"/>
  <c r="K366" i="3" s="1"/>
  <c r="M366" i="3" s="1"/>
  <c r="L365" i="3"/>
  <c r="K365" i="3" s="1"/>
  <c r="M365" i="3" s="1"/>
  <c r="L364" i="3"/>
  <c r="K364" i="3" s="1"/>
  <c r="M364" i="3" s="1"/>
  <c r="L363" i="3"/>
  <c r="K363" i="3" s="1"/>
  <c r="M363" i="3" s="1"/>
  <c r="L362" i="3"/>
  <c r="K362" i="3" s="1"/>
  <c r="M362" i="3" s="1"/>
  <c r="L361" i="3"/>
  <c r="K361" i="3" s="1"/>
  <c r="M361" i="3" s="1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25" i="3"/>
  <c r="M324" i="3"/>
  <c r="M319" i="3"/>
  <c r="M318" i="3"/>
  <c r="M311" i="3"/>
  <c r="M310" i="3"/>
  <c r="M309" i="3"/>
  <c r="M308" i="3"/>
  <c r="M307" i="3"/>
  <c r="M306" i="3"/>
  <c r="M299" i="3"/>
  <c r="M294" i="3"/>
  <c r="M291" i="3"/>
  <c r="M288" i="3"/>
  <c r="M287" i="3"/>
  <c r="M261" i="3"/>
  <c r="M258" i="3"/>
  <c r="M254" i="3"/>
  <c r="M249" i="3"/>
  <c r="M248" i="3"/>
  <c r="M246" i="3"/>
  <c r="M245" i="3"/>
  <c r="L472" i="3" l="1"/>
  <c r="K472" i="3" s="1"/>
  <c r="M472" i="3" s="1"/>
  <c r="M316" i="3"/>
  <c r="M618" i="3"/>
  <c r="M639" i="3"/>
  <c r="M314" i="3"/>
  <c r="M312" i="3"/>
  <c r="M289" i="3"/>
  <c r="M313" i="3"/>
  <c r="M317" i="3"/>
  <c r="M550" i="3"/>
  <c r="M315" i="3"/>
  <c r="M606" i="3"/>
  <c r="M607" i="3"/>
  <c r="M619" i="3"/>
  <c r="M571" i="3"/>
  <c r="M259" i="3"/>
  <c r="M568" i="3"/>
  <c r="M572" i="3"/>
  <c r="M584" i="3"/>
  <c r="M611" i="3"/>
  <c r="M290" i="3"/>
  <c r="M551" i="3"/>
  <c r="M567" i="3"/>
  <c r="M712" i="3"/>
  <c r="M260" i="3"/>
  <c r="M642" i="3"/>
  <c r="M256" i="3"/>
  <c r="M292" i="3"/>
  <c r="M569" i="3"/>
  <c r="M293" i="3"/>
  <c r="L510" i="3"/>
  <c r="K510" i="3" s="1"/>
  <c r="M510" i="3" s="1"/>
  <c r="M549" i="3"/>
  <c r="M570" i="3"/>
  <c r="M636" i="3"/>
  <c r="M662" i="3"/>
  <c r="M666" i="3"/>
  <c r="M671" i="3"/>
  <c r="M675" i="3"/>
  <c r="M686" i="3"/>
  <c r="M690" i="3"/>
  <c r="M747" i="3"/>
  <c r="M247" i="3"/>
  <c r="M552" i="3"/>
  <c r="M557" i="3"/>
  <c r="M327" i="3"/>
  <c r="M331" i="3"/>
  <c r="L556" i="3"/>
  <c r="M556" i="3" s="1"/>
  <c r="M565" i="3"/>
  <c r="M663" i="3"/>
  <c r="M667" i="3"/>
  <c r="M672" i="3"/>
  <c r="M676" i="3"/>
  <c r="M257" i="3"/>
  <c r="M262" i="3"/>
  <c r="M268" i="3"/>
  <c r="M272" i="3"/>
  <c r="M276" i="3"/>
  <c r="M280" i="3"/>
  <c r="M284" i="3"/>
  <c r="M603" i="3"/>
  <c r="M614" i="3"/>
  <c r="M650" i="3"/>
  <c r="M726" i="3"/>
  <c r="M772" i="3"/>
  <c r="M323" i="3"/>
  <c r="M586" i="3"/>
  <c r="M599" i="3"/>
  <c r="M604" i="3"/>
  <c r="M633" i="3"/>
  <c r="M727" i="3"/>
  <c r="M298" i="3"/>
  <c r="M322" i="3"/>
  <c r="M585" i="3"/>
  <c r="M710" i="3"/>
  <c r="M255" i="3"/>
  <c r="M574" i="3"/>
  <c r="M587" i="3"/>
  <c r="M605" i="3"/>
  <c r="M625" i="3"/>
  <c r="M629" i="3"/>
  <c r="M658" i="3"/>
  <c r="M661" i="3"/>
  <c r="M665" i="3"/>
  <c r="M674" i="3"/>
  <c r="M678" i="3"/>
  <c r="M746" i="3"/>
  <c r="M295" i="3"/>
  <c r="M328" i="3"/>
  <c r="M332" i="3"/>
  <c r="M581" i="3"/>
  <c r="M626" i="3"/>
  <c r="M651" i="3"/>
  <c r="M695" i="3"/>
  <c r="M270" i="3"/>
  <c r="M278" i="3"/>
  <c r="M286" i="3"/>
  <c r="M627" i="3"/>
  <c r="M644" i="3"/>
  <c r="M648" i="3"/>
  <c r="M652" i="3"/>
  <c r="M688" i="3"/>
  <c r="M692" i="3"/>
  <c r="M699" i="3"/>
  <c r="M703" i="3"/>
  <c r="M740" i="3"/>
  <c r="M263" i="3"/>
  <c r="M269" i="3"/>
  <c r="M273" i="3"/>
  <c r="M277" i="3"/>
  <c r="M281" i="3"/>
  <c r="M285" i="3"/>
  <c r="M643" i="3"/>
  <c r="M647" i="3"/>
  <c r="M655" i="3"/>
  <c r="M687" i="3"/>
  <c r="M691" i="3"/>
  <c r="M698" i="3"/>
  <c r="M702" i="3"/>
  <c r="M264" i="3"/>
  <c r="M274" i="3"/>
  <c r="M282" i="3"/>
  <c r="M296" i="3"/>
  <c r="M329" i="3"/>
  <c r="M333" i="3"/>
  <c r="M594" i="3"/>
  <c r="M253" i="3"/>
  <c r="M265" i="3"/>
  <c r="M271" i="3"/>
  <c r="M275" i="3"/>
  <c r="M279" i="3"/>
  <c r="M283" i="3"/>
  <c r="M297" i="3"/>
  <c r="M300" i="3"/>
  <c r="M304" i="3"/>
  <c r="M326" i="3"/>
  <c r="M330" i="3"/>
  <c r="M334" i="3"/>
  <c r="K413" i="3"/>
  <c r="M413" i="3" s="1"/>
  <c r="M624" i="3"/>
  <c r="M628" i="3"/>
  <c r="M641" i="3"/>
  <c r="M649" i="3"/>
  <c r="M653" i="3"/>
  <c r="M664" i="3"/>
  <c r="M673" i="3"/>
  <c r="M677" i="3"/>
  <c r="M685" i="3"/>
  <c r="M689" i="3"/>
  <c r="M714" i="3"/>
  <c r="M771" i="3"/>
  <c r="L797" i="1"/>
  <c r="L212" i="1"/>
  <c r="M252" i="3"/>
  <c r="M303" i="3"/>
  <c r="M321" i="3"/>
  <c r="M244" i="3"/>
  <c r="M251" i="3"/>
  <c r="M302" i="3"/>
  <c r="M320" i="3"/>
  <c r="M242" i="3"/>
  <c r="M243" i="3"/>
  <c r="M250" i="3"/>
  <c r="M301" i="3"/>
  <c r="M305" i="3"/>
  <c r="K501" i="3"/>
  <c r="E773" i="3"/>
  <c r="M545" i="3"/>
  <c r="M593" i="3"/>
  <c r="M697" i="3"/>
  <c r="M701" i="3"/>
  <c r="L561" i="3"/>
  <c r="M563" i="3"/>
  <c r="M700" i="3"/>
  <c r="K728" i="3"/>
  <c r="M540" i="3"/>
  <c r="I796" i="1"/>
  <c r="I750" i="1"/>
  <c r="Q796" i="1"/>
  <c r="P796" i="1"/>
  <c r="N796" i="1"/>
  <c r="M796" i="1"/>
  <c r="K796" i="1"/>
  <c r="J796" i="1"/>
  <c r="H796" i="1"/>
  <c r="G796" i="1"/>
  <c r="S795" i="1"/>
  <c r="R795" i="1"/>
  <c r="O795" i="1"/>
  <c r="S794" i="1"/>
  <c r="R794" i="1"/>
  <c r="O794" i="1"/>
  <c r="S793" i="1"/>
  <c r="T793" i="1" s="1"/>
  <c r="O793" i="1"/>
  <c r="S792" i="1"/>
  <c r="T792" i="1" s="1"/>
  <c r="O792" i="1"/>
  <c r="S791" i="1"/>
  <c r="T791" i="1" s="1"/>
  <c r="O791" i="1"/>
  <c r="S790" i="1"/>
  <c r="R790" i="1" s="1"/>
  <c r="T790" i="1" s="1"/>
  <c r="O790" i="1"/>
  <c r="S789" i="1"/>
  <c r="R789" i="1" s="1"/>
  <c r="T789" i="1" s="1"/>
  <c r="O789" i="1"/>
  <c r="S788" i="1"/>
  <c r="T788" i="1" s="1"/>
  <c r="O788" i="1"/>
  <c r="S787" i="1"/>
  <c r="T787" i="1" s="1"/>
  <c r="O787" i="1"/>
  <c r="S786" i="1"/>
  <c r="T786" i="1" s="1"/>
  <c r="O786" i="1"/>
  <c r="S785" i="1"/>
  <c r="R785" i="1" s="1"/>
  <c r="T785" i="1" s="1"/>
  <c r="O785" i="1"/>
  <c r="S784" i="1"/>
  <c r="R784" i="1" s="1"/>
  <c r="T784" i="1" s="1"/>
  <c r="O784" i="1"/>
  <c r="S783" i="1"/>
  <c r="T783" i="1" s="1"/>
  <c r="O783" i="1"/>
  <c r="S782" i="1"/>
  <c r="T782" i="1" s="1"/>
  <c r="O782" i="1"/>
  <c r="S781" i="1"/>
  <c r="T781" i="1" s="1"/>
  <c r="O781" i="1"/>
  <c r="S780" i="1"/>
  <c r="R780" i="1" s="1"/>
  <c r="T780" i="1" s="1"/>
  <c r="O780" i="1"/>
  <c r="S779" i="1"/>
  <c r="T779" i="1" s="1"/>
  <c r="O779" i="1"/>
  <c r="S778" i="1"/>
  <c r="T778" i="1" s="1"/>
  <c r="O778" i="1"/>
  <c r="S777" i="1"/>
  <c r="T777" i="1" s="1"/>
  <c r="O777" i="1"/>
  <c r="S776" i="1"/>
  <c r="R776" i="1" s="1"/>
  <c r="T776" i="1" s="1"/>
  <c r="O776" i="1"/>
  <c r="S775" i="1"/>
  <c r="T775" i="1" s="1"/>
  <c r="O775" i="1"/>
  <c r="S774" i="1"/>
  <c r="T774" i="1" s="1"/>
  <c r="O774" i="1"/>
  <c r="S773" i="1"/>
  <c r="T773" i="1" s="1"/>
  <c r="O773" i="1"/>
  <c r="S772" i="1"/>
  <c r="T772" i="1" s="1"/>
  <c r="O772" i="1"/>
  <c r="S771" i="1"/>
  <c r="T771" i="1" s="1"/>
  <c r="O771" i="1"/>
  <c r="S770" i="1"/>
  <c r="R770" i="1"/>
  <c r="O770" i="1"/>
  <c r="S769" i="1"/>
  <c r="R769" i="1"/>
  <c r="O769" i="1"/>
  <c r="S768" i="1"/>
  <c r="R768" i="1" s="1"/>
  <c r="T768" i="1" s="1"/>
  <c r="O768" i="1"/>
  <c r="S767" i="1"/>
  <c r="R767" i="1" s="1"/>
  <c r="T767" i="1" s="1"/>
  <c r="O767" i="1"/>
  <c r="S766" i="1"/>
  <c r="R766" i="1" s="1"/>
  <c r="T766" i="1" s="1"/>
  <c r="O766" i="1"/>
  <c r="S765" i="1"/>
  <c r="R765" i="1" s="1"/>
  <c r="T765" i="1" s="1"/>
  <c r="O765" i="1"/>
  <c r="S764" i="1"/>
  <c r="R764" i="1" s="1"/>
  <c r="T764" i="1" s="1"/>
  <c r="O764" i="1"/>
  <c r="S763" i="1"/>
  <c r="R763" i="1"/>
  <c r="O763" i="1"/>
  <c r="S762" i="1"/>
  <c r="R762" i="1" s="1"/>
  <c r="T762" i="1" s="1"/>
  <c r="O762" i="1"/>
  <c r="S761" i="1"/>
  <c r="R761" i="1" s="1"/>
  <c r="T761" i="1" s="1"/>
  <c r="O761" i="1"/>
  <c r="S760" i="1"/>
  <c r="R760" i="1" s="1"/>
  <c r="T760" i="1" s="1"/>
  <c r="O760" i="1"/>
  <c r="S759" i="1"/>
  <c r="R759" i="1" s="1"/>
  <c r="T759" i="1" s="1"/>
  <c r="O759" i="1"/>
  <c r="S758" i="1"/>
  <c r="R758" i="1" s="1"/>
  <c r="T758" i="1" s="1"/>
  <c r="O758" i="1"/>
  <c r="S757" i="1"/>
  <c r="R757" i="1" s="1"/>
  <c r="T757" i="1" s="1"/>
  <c r="O757" i="1"/>
  <c r="S756" i="1"/>
  <c r="R756" i="1" s="1"/>
  <c r="T756" i="1" s="1"/>
  <c r="O756" i="1"/>
  <c r="S755" i="1"/>
  <c r="R755" i="1" s="1"/>
  <c r="T755" i="1" s="1"/>
  <c r="O755" i="1"/>
  <c r="S754" i="1"/>
  <c r="R754" i="1" s="1"/>
  <c r="T754" i="1" s="1"/>
  <c r="O754" i="1"/>
  <c r="S753" i="1"/>
  <c r="R753" i="1" s="1"/>
  <c r="T753" i="1" s="1"/>
  <c r="O753" i="1"/>
  <c r="S752" i="1"/>
  <c r="R752" i="1" s="1"/>
  <c r="T752" i="1" s="1"/>
  <c r="O752" i="1"/>
  <c r="S751" i="1"/>
  <c r="O751" i="1"/>
  <c r="Q750" i="1"/>
  <c r="P750" i="1"/>
  <c r="N750" i="1"/>
  <c r="M750" i="1"/>
  <c r="K750" i="1"/>
  <c r="J750" i="1"/>
  <c r="H750" i="1"/>
  <c r="G750" i="1"/>
  <c r="S749" i="1"/>
  <c r="R749" i="1"/>
  <c r="O749" i="1"/>
  <c r="S748" i="1"/>
  <c r="R748" i="1"/>
  <c r="O748" i="1"/>
  <c r="S747" i="1"/>
  <c r="T747" i="1" s="1"/>
  <c r="O747" i="1"/>
  <c r="S746" i="1"/>
  <c r="T746" i="1" s="1"/>
  <c r="O746" i="1"/>
  <c r="S745" i="1"/>
  <c r="T745" i="1" s="1"/>
  <c r="O745" i="1"/>
  <c r="S744" i="1"/>
  <c r="T744" i="1" s="1"/>
  <c r="O744" i="1"/>
  <c r="S743" i="1"/>
  <c r="T743" i="1" s="1"/>
  <c r="O743" i="1"/>
  <c r="S742" i="1"/>
  <c r="T742" i="1" s="1"/>
  <c r="O742" i="1"/>
  <c r="S741" i="1"/>
  <c r="T741" i="1" s="1"/>
  <c r="O741" i="1"/>
  <c r="S740" i="1"/>
  <c r="T740" i="1" s="1"/>
  <c r="O740" i="1"/>
  <c r="S739" i="1"/>
  <c r="T739" i="1" s="1"/>
  <c r="O739" i="1"/>
  <c r="S738" i="1"/>
  <c r="T738" i="1" s="1"/>
  <c r="O738" i="1"/>
  <c r="S737" i="1"/>
  <c r="T737" i="1" s="1"/>
  <c r="O737" i="1"/>
  <c r="S736" i="1"/>
  <c r="R736" i="1"/>
  <c r="O736" i="1"/>
  <c r="S735" i="1"/>
  <c r="T735" i="1" s="1"/>
  <c r="O735" i="1"/>
  <c r="S734" i="1"/>
  <c r="R734" i="1"/>
  <c r="O734" i="1"/>
  <c r="S733" i="1"/>
  <c r="T733" i="1" s="1"/>
  <c r="O733" i="1"/>
  <c r="S732" i="1"/>
  <c r="R732" i="1"/>
  <c r="O732" i="1"/>
  <c r="S731" i="1"/>
  <c r="T731" i="1" s="1"/>
  <c r="O731" i="1"/>
  <c r="S730" i="1"/>
  <c r="T730" i="1" s="1"/>
  <c r="O730" i="1"/>
  <c r="S729" i="1"/>
  <c r="T729" i="1" s="1"/>
  <c r="O729" i="1"/>
  <c r="S728" i="1"/>
  <c r="T728" i="1" s="1"/>
  <c r="O728" i="1"/>
  <c r="S727" i="1"/>
  <c r="T727" i="1" s="1"/>
  <c r="O727" i="1"/>
  <c r="S726" i="1"/>
  <c r="R726" i="1" s="1"/>
  <c r="T726" i="1" s="1"/>
  <c r="O726" i="1"/>
  <c r="S725" i="1"/>
  <c r="R725" i="1"/>
  <c r="O725" i="1"/>
  <c r="S724" i="1"/>
  <c r="R724" i="1"/>
  <c r="O724" i="1"/>
  <c r="S723" i="1"/>
  <c r="R723" i="1"/>
  <c r="O723" i="1"/>
  <c r="S722" i="1"/>
  <c r="R722" i="1"/>
  <c r="O722" i="1"/>
  <c r="S721" i="1"/>
  <c r="R721" i="1"/>
  <c r="O721" i="1"/>
  <c r="S720" i="1"/>
  <c r="R720" i="1"/>
  <c r="O720" i="1"/>
  <c r="S719" i="1"/>
  <c r="R719" i="1"/>
  <c r="O719" i="1"/>
  <c r="S718" i="1"/>
  <c r="T718" i="1" s="1"/>
  <c r="O718" i="1"/>
  <c r="S717" i="1"/>
  <c r="R717" i="1"/>
  <c r="O717" i="1"/>
  <c r="S716" i="1"/>
  <c r="R716" i="1" s="1"/>
  <c r="T716" i="1" s="1"/>
  <c r="O716" i="1"/>
  <c r="S715" i="1"/>
  <c r="R715" i="1" s="1"/>
  <c r="T715" i="1" s="1"/>
  <c r="O715" i="1"/>
  <c r="S714" i="1"/>
  <c r="R714" i="1"/>
  <c r="O714" i="1"/>
  <c r="S713" i="1"/>
  <c r="R713" i="1"/>
  <c r="O713" i="1"/>
  <c r="S712" i="1"/>
  <c r="R712" i="1"/>
  <c r="O712" i="1"/>
  <c r="S711" i="1"/>
  <c r="R711" i="1"/>
  <c r="O711" i="1"/>
  <c r="S710" i="1"/>
  <c r="R710" i="1"/>
  <c r="O710" i="1"/>
  <c r="S709" i="1"/>
  <c r="R709" i="1"/>
  <c r="O709" i="1"/>
  <c r="S708" i="1"/>
  <c r="R708" i="1"/>
  <c r="O708" i="1"/>
  <c r="S707" i="1"/>
  <c r="R707" i="1"/>
  <c r="O707" i="1"/>
  <c r="S706" i="1"/>
  <c r="T706" i="1" s="1"/>
  <c r="O706" i="1"/>
  <c r="S705" i="1"/>
  <c r="T705" i="1" s="1"/>
  <c r="O705" i="1"/>
  <c r="S704" i="1"/>
  <c r="R704" i="1" s="1"/>
  <c r="T704" i="1" s="1"/>
  <c r="O704" i="1"/>
  <c r="S703" i="1"/>
  <c r="R703" i="1" s="1"/>
  <c r="T703" i="1" s="1"/>
  <c r="O703" i="1"/>
  <c r="S702" i="1"/>
  <c r="R702" i="1" s="1"/>
  <c r="T702" i="1" s="1"/>
  <c r="O702" i="1"/>
  <c r="S701" i="1"/>
  <c r="T701" i="1" s="1"/>
  <c r="O701" i="1"/>
  <c r="S700" i="1"/>
  <c r="R700" i="1"/>
  <c r="O700" i="1"/>
  <c r="S699" i="1"/>
  <c r="R699" i="1"/>
  <c r="O699" i="1"/>
  <c r="S698" i="1"/>
  <c r="R698" i="1"/>
  <c r="O698" i="1"/>
  <c r="S697" i="1"/>
  <c r="R697" i="1"/>
  <c r="O697" i="1"/>
  <c r="S696" i="1"/>
  <c r="R696" i="1"/>
  <c r="O696" i="1"/>
  <c r="S695" i="1"/>
  <c r="R695" i="1"/>
  <c r="O695" i="1"/>
  <c r="S694" i="1"/>
  <c r="R694" i="1"/>
  <c r="O694" i="1"/>
  <c r="S693" i="1"/>
  <c r="R693" i="1"/>
  <c r="O693" i="1"/>
  <c r="S692" i="1"/>
  <c r="R692" i="1" s="1"/>
  <c r="T692" i="1" s="1"/>
  <c r="O692" i="1"/>
  <c r="S691" i="1"/>
  <c r="R691" i="1" s="1"/>
  <c r="T691" i="1" s="1"/>
  <c r="O691" i="1"/>
  <c r="S690" i="1"/>
  <c r="R690" i="1" s="1"/>
  <c r="T690" i="1" s="1"/>
  <c r="O690" i="1"/>
  <c r="S689" i="1"/>
  <c r="R689" i="1"/>
  <c r="O689" i="1"/>
  <c r="S688" i="1"/>
  <c r="R688" i="1"/>
  <c r="O688" i="1"/>
  <c r="S687" i="1"/>
  <c r="R687" i="1"/>
  <c r="O687" i="1"/>
  <c r="S686" i="1"/>
  <c r="R686" i="1"/>
  <c r="O686" i="1"/>
  <c r="S685" i="1"/>
  <c r="R685" i="1"/>
  <c r="O685" i="1"/>
  <c r="S684" i="1"/>
  <c r="R684" i="1"/>
  <c r="O684" i="1"/>
  <c r="S683" i="1"/>
  <c r="R683" i="1"/>
  <c r="O683" i="1"/>
  <c r="S682" i="1"/>
  <c r="T682" i="1" s="1"/>
  <c r="O682" i="1"/>
  <c r="S681" i="1"/>
  <c r="T681" i="1" s="1"/>
  <c r="O681" i="1"/>
  <c r="S680" i="1"/>
  <c r="R680" i="1"/>
  <c r="O680" i="1"/>
  <c r="S679" i="1"/>
  <c r="R679" i="1" s="1"/>
  <c r="T679" i="1" s="1"/>
  <c r="O679" i="1"/>
  <c r="S678" i="1"/>
  <c r="R678" i="1" s="1"/>
  <c r="T678" i="1" s="1"/>
  <c r="O678" i="1"/>
  <c r="S677" i="1"/>
  <c r="R677" i="1"/>
  <c r="O677" i="1"/>
  <c r="S676" i="1"/>
  <c r="R676" i="1" s="1"/>
  <c r="T676" i="1" s="1"/>
  <c r="O676" i="1"/>
  <c r="S675" i="1"/>
  <c r="R675" i="1"/>
  <c r="O675" i="1"/>
  <c r="S674" i="1"/>
  <c r="R674" i="1"/>
  <c r="O674" i="1"/>
  <c r="S673" i="1"/>
  <c r="R673" i="1"/>
  <c r="O673" i="1"/>
  <c r="S672" i="1"/>
  <c r="R672" i="1"/>
  <c r="O672" i="1"/>
  <c r="S671" i="1"/>
  <c r="R671" i="1"/>
  <c r="O671" i="1"/>
  <c r="S670" i="1"/>
  <c r="R670" i="1"/>
  <c r="O670" i="1"/>
  <c r="S669" i="1"/>
  <c r="R669" i="1"/>
  <c r="O669" i="1"/>
  <c r="S668" i="1"/>
  <c r="R668" i="1" s="1"/>
  <c r="T668" i="1" s="1"/>
  <c r="O668" i="1"/>
  <c r="S667" i="1"/>
  <c r="R667" i="1" s="1"/>
  <c r="T667" i="1" s="1"/>
  <c r="O667" i="1"/>
  <c r="S666" i="1"/>
  <c r="R666" i="1"/>
  <c r="O666" i="1"/>
  <c r="S665" i="1"/>
  <c r="R665" i="1"/>
  <c r="O665" i="1"/>
  <c r="S664" i="1"/>
  <c r="R664" i="1"/>
  <c r="O664" i="1"/>
  <c r="S663" i="1"/>
  <c r="R663" i="1"/>
  <c r="O663" i="1"/>
  <c r="S662" i="1"/>
  <c r="T662" i="1" s="1"/>
  <c r="O662" i="1"/>
  <c r="S661" i="1"/>
  <c r="R661" i="1"/>
  <c r="O661" i="1"/>
  <c r="S660" i="1"/>
  <c r="T660" i="1" s="1"/>
  <c r="O660" i="1"/>
  <c r="S659" i="1"/>
  <c r="R659" i="1" s="1"/>
  <c r="T659" i="1" s="1"/>
  <c r="O659" i="1"/>
  <c r="S658" i="1"/>
  <c r="R658" i="1"/>
  <c r="O658" i="1"/>
  <c r="S657" i="1"/>
  <c r="T657" i="1" s="1"/>
  <c r="O657" i="1"/>
  <c r="S656" i="1"/>
  <c r="T656" i="1" s="1"/>
  <c r="O656" i="1"/>
  <c r="S655" i="1"/>
  <c r="R655" i="1"/>
  <c r="O655" i="1"/>
  <c r="S654" i="1"/>
  <c r="R654" i="1" s="1"/>
  <c r="T654" i="1" s="1"/>
  <c r="O654" i="1"/>
  <c r="S653" i="1"/>
  <c r="R653" i="1" s="1"/>
  <c r="T653" i="1" s="1"/>
  <c r="O653" i="1"/>
  <c r="S652" i="1"/>
  <c r="R652" i="1" s="1"/>
  <c r="T652" i="1" s="1"/>
  <c r="O652" i="1"/>
  <c r="S651" i="1"/>
  <c r="R651" i="1"/>
  <c r="O651" i="1"/>
  <c r="S650" i="1"/>
  <c r="R650" i="1"/>
  <c r="O650" i="1"/>
  <c r="S649" i="1"/>
  <c r="R649" i="1"/>
  <c r="O649" i="1"/>
  <c r="S648" i="1"/>
  <c r="R648" i="1"/>
  <c r="O648" i="1"/>
  <c r="S647" i="1"/>
  <c r="R647" i="1"/>
  <c r="O647" i="1"/>
  <c r="S646" i="1"/>
  <c r="R646" i="1"/>
  <c r="O646" i="1"/>
  <c r="S645" i="1"/>
  <c r="R645" i="1" s="1"/>
  <c r="T645" i="1" s="1"/>
  <c r="O645" i="1"/>
  <c r="S644" i="1"/>
  <c r="R644" i="1" s="1"/>
  <c r="T644" i="1" s="1"/>
  <c r="O644" i="1"/>
  <c r="S643" i="1"/>
  <c r="R643" i="1" s="1"/>
  <c r="T643" i="1" s="1"/>
  <c r="O643" i="1"/>
  <c r="S642" i="1"/>
  <c r="T642" i="1" s="1"/>
  <c r="O642" i="1"/>
  <c r="S641" i="1"/>
  <c r="R641" i="1"/>
  <c r="O641" i="1"/>
  <c r="S640" i="1"/>
  <c r="R640" i="1"/>
  <c r="O640" i="1"/>
  <c r="S639" i="1"/>
  <c r="T639" i="1" s="1"/>
  <c r="O639" i="1"/>
  <c r="S638" i="1"/>
  <c r="R638" i="1" s="1"/>
  <c r="T638" i="1" s="1"/>
  <c r="O638" i="1"/>
  <c r="S637" i="1"/>
  <c r="T637" i="1" s="1"/>
  <c r="O637" i="1"/>
  <c r="S636" i="1"/>
  <c r="R636" i="1"/>
  <c r="O636" i="1"/>
  <c r="S635" i="1"/>
  <c r="T635" i="1" s="1"/>
  <c r="O635" i="1"/>
  <c r="S634" i="1"/>
  <c r="T634" i="1" s="1"/>
  <c r="O634" i="1"/>
  <c r="S633" i="1"/>
  <c r="R633" i="1"/>
  <c r="O633" i="1"/>
  <c r="S632" i="1"/>
  <c r="R632" i="1" s="1"/>
  <c r="T632" i="1" s="1"/>
  <c r="O632" i="1"/>
  <c r="S631" i="1"/>
  <c r="R631" i="1" s="1"/>
  <c r="T631" i="1" s="1"/>
  <c r="O631" i="1"/>
  <c r="S630" i="1"/>
  <c r="R630" i="1" s="1"/>
  <c r="T630" i="1" s="1"/>
  <c r="O630" i="1"/>
  <c r="S629" i="1"/>
  <c r="R629" i="1"/>
  <c r="O629" i="1"/>
  <c r="Q628" i="1"/>
  <c r="P628" i="1"/>
  <c r="N628" i="1"/>
  <c r="M628" i="1"/>
  <c r="K628" i="1"/>
  <c r="J628" i="1"/>
  <c r="I628" i="1"/>
  <c r="H628" i="1"/>
  <c r="G628" i="1"/>
  <c r="S627" i="1"/>
  <c r="R627" i="1"/>
  <c r="O627" i="1"/>
  <c r="S626" i="1"/>
  <c r="R626" i="1"/>
  <c r="O626" i="1"/>
  <c r="S625" i="1"/>
  <c r="R625" i="1"/>
  <c r="O625" i="1"/>
  <c r="S624" i="1"/>
  <c r="R624" i="1"/>
  <c r="O624" i="1"/>
  <c r="S623" i="1"/>
  <c r="T623" i="1" s="1"/>
  <c r="O623" i="1"/>
  <c r="S622" i="1"/>
  <c r="T622" i="1" s="1"/>
  <c r="O622" i="1"/>
  <c r="S621" i="1"/>
  <c r="R621" i="1" s="1"/>
  <c r="T621" i="1" s="1"/>
  <c r="O621" i="1"/>
  <c r="S620" i="1"/>
  <c r="R620" i="1"/>
  <c r="O620" i="1"/>
  <c r="S619" i="1"/>
  <c r="R619" i="1" s="1"/>
  <c r="T619" i="1" s="1"/>
  <c r="O619" i="1"/>
  <c r="S618" i="1"/>
  <c r="T618" i="1" s="1"/>
  <c r="O618" i="1"/>
  <c r="S617" i="1"/>
  <c r="T617" i="1" s="1"/>
  <c r="O617" i="1"/>
  <c r="S616" i="1"/>
  <c r="T616" i="1" s="1"/>
  <c r="O616" i="1"/>
  <c r="S615" i="1"/>
  <c r="R615" i="1"/>
  <c r="O615" i="1"/>
  <c r="S614" i="1"/>
  <c r="R614" i="1"/>
  <c r="O614" i="1"/>
  <c r="S613" i="1"/>
  <c r="T613" i="1" s="1"/>
  <c r="O613" i="1"/>
  <c r="S612" i="1"/>
  <c r="R612" i="1" s="1"/>
  <c r="T612" i="1" s="1"/>
  <c r="O612" i="1"/>
  <c r="S611" i="1"/>
  <c r="T611" i="1" s="1"/>
  <c r="O611" i="1"/>
  <c r="S610" i="1"/>
  <c r="T610" i="1" s="1"/>
  <c r="O610" i="1"/>
  <c r="S609" i="1"/>
  <c r="R609" i="1" s="1"/>
  <c r="T609" i="1" s="1"/>
  <c r="O609" i="1"/>
  <c r="S608" i="1"/>
  <c r="R608" i="1"/>
  <c r="O608" i="1"/>
  <c r="S607" i="1"/>
  <c r="R607" i="1"/>
  <c r="O607" i="1"/>
  <c r="S606" i="1"/>
  <c r="R606" i="1"/>
  <c r="O606" i="1"/>
  <c r="S605" i="1"/>
  <c r="R605" i="1"/>
  <c r="O605" i="1"/>
  <c r="S604" i="1"/>
  <c r="R604" i="1" s="1"/>
  <c r="T604" i="1" s="1"/>
  <c r="O604" i="1"/>
  <c r="T603" i="1"/>
  <c r="O603" i="1"/>
  <c r="S602" i="1"/>
  <c r="R602" i="1"/>
  <c r="O602" i="1"/>
  <c r="T601" i="1"/>
  <c r="O601" i="1"/>
  <c r="S600" i="1"/>
  <c r="R600" i="1" s="1"/>
  <c r="T600" i="1" s="1"/>
  <c r="O600" i="1"/>
  <c r="S599" i="1"/>
  <c r="R599" i="1" s="1"/>
  <c r="T599" i="1" s="1"/>
  <c r="O599" i="1"/>
  <c r="S598" i="1"/>
  <c r="R598" i="1" s="1"/>
  <c r="T598" i="1" s="1"/>
  <c r="O598" i="1"/>
  <c r="S597" i="1"/>
  <c r="R597" i="1" s="1"/>
  <c r="T597" i="1" s="1"/>
  <c r="O597" i="1"/>
  <c r="S596" i="1"/>
  <c r="T596" i="1" s="1"/>
  <c r="O596" i="1"/>
  <c r="S595" i="1"/>
  <c r="R595" i="1"/>
  <c r="O595" i="1"/>
  <c r="T594" i="1"/>
  <c r="O594" i="1"/>
  <c r="S593" i="1"/>
  <c r="R593" i="1"/>
  <c r="O593" i="1"/>
  <c r="S592" i="1"/>
  <c r="R592" i="1"/>
  <c r="O592" i="1"/>
  <c r="S591" i="1"/>
  <c r="R591" i="1"/>
  <c r="O591" i="1"/>
  <c r="S590" i="1"/>
  <c r="R590" i="1"/>
  <c r="O590" i="1"/>
  <c r="S589" i="1"/>
  <c r="R589" i="1"/>
  <c r="O589" i="1"/>
  <c r="S588" i="1"/>
  <c r="R588" i="1"/>
  <c r="O588" i="1"/>
  <c r="S587" i="1"/>
  <c r="T587" i="1" s="1"/>
  <c r="O587" i="1"/>
  <c r="O586" i="1"/>
  <c r="T585" i="1"/>
  <c r="O585" i="1"/>
  <c r="O584" i="1"/>
  <c r="S583" i="1"/>
  <c r="T583" i="1" s="1"/>
  <c r="O583" i="1"/>
  <c r="R582" i="1"/>
  <c r="S582" i="1" s="1"/>
  <c r="O582" i="1"/>
  <c r="S581" i="1"/>
  <c r="T581" i="1" s="1"/>
  <c r="O581" i="1"/>
  <c r="R580" i="1"/>
  <c r="O580" i="1"/>
  <c r="S579" i="1"/>
  <c r="T579" i="1" s="1"/>
  <c r="O579" i="1"/>
  <c r="S578" i="1"/>
  <c r="R578" i="1"/>
  <c r="O578" i="1"/>
  <c r="R577" i="1"/>
  <c r="S577" i="1" s="1"/>
  <c r="T577" i="1" s="1"/>
  <c r="O577" i="1"/>
  <c r="S576" i="1"/>
  <c r="T576" i="1" s="1"/>
  <c r="O576" i="1"/>
  <c r="T575" i="1"/>
  <c r="O575" i="1"/>
  <c r="S574" i="1"/>
  <c r="T574" i="1" s="1"/>
  <c r="O574" i="1"/>
  <c r="S573" i="1"/>
  <c r="R573" i="1"/>
  <c r="O573" i="1"/>
  <c r="S572" i="1"/>
  <c r="R572" i="1"/>
  <c r="O572" i="1"/>
  <c r="S571" i="1"/>
  <c r="R571" i="1"/>
  <c r="O571" i="1"/>
  <c r="S570" i="1"/>
  <c r="R570" i="1"/>
  <c r="O570" i="1"/>
  <c r="S569" i="1"/>
  <c r="T569" i="1" s="1"/>
  <c r="O569" i="1"/>
  <c r="T568" i="1"/>
  <c r="O568" i="1"/>
  <c r="T567" i="1"/>
  <c r="O567" i="1"/>
  <c r="S566" i="1"/>
  <c r="R566" i="1" s="1"/>
  <c r="T566" i="1" s="1"/>
  <c r="O566" i="1"/>
  <c r="S565" i="1"/>
  <c r="T565" i="1" s="1"/>
  <c r="O565" i="1"/>
  <c r="S564" i="1"/>
  <c r="T564" i="1" s="1"/>
  <c r="O564" i="1"/>
  <c r="S563" i="1"/>
  <c r="T563" i="1" s="1"/>
  <c r="O563" i="1"/>
  <c r="T562" i="1"/>
  <c r="O562" i="1"/>
  <c r="S561" i="1"/>
  <c r="T561" i="1" s="1"/>
  <c r="O561" i="1"/>
  <c r="F773" i="3" l="1"/>
  <c r="J773" i="3"/>
  <c r="M561" i="3"/>
  <c r="G773" i="3"/>
  <c r="T640" i="1"/>
  <c r="T648" i="1"/>
  <c r="T595" i="1"/>
  <c r="T570" i="1"/>
  <c r="T572" i="1"/>
  <c r="M728" i="3"/>
  <c r="T573" i="1"/>
  <c r="T605" i="1"/>
  <c r="T625" i="1"/>
  <c r="T647" i="1"/>
  <c r="T651" i="1"/>
  <c r="T770" i="1"/>
  <c r="T571" i="1"/>
  <c r="T627" i="1"/>
  <c r="T629" i="1"/>
  <c r="T649" i="1"/>
  <c r="T680" i="1"/>
  <c r="T710" i="1"/>
  <c r="T714" i="1"/>
  <c r="T646" i="1"/>
  <c r="T650" i="1"/>
  <c r="T655" i="1"/>
  <c r="T658" i="1"/>
  <c r="T663" i="1"/>
  <c r="T669" i="1"/>
  <c r="T673" i="1"/>
  <c r="T734" i="1"/>
  <c r="T769" i="1"/>
  <c r="T586" i="1"/>
  <c r="T589" i="1"/>
  <c r="T593" i="1"/>
  <c r="T626" i="1"/>
  <c r="T677" i="1"/>
  <c r="T763" i="1"/>
  <c r="T794" i="1"/>
  <c r="T578" i="1"/>
  <c r="T624" i="1"/>
  <c r="T590" i="1"/>
  <c r="T633" i="1"/>
  <c r="T664" i="1"/>
  <c r="T670" i="1"/>
  <c r="T707" i="1"/>
  <c r="T732" i="1"/>
  <c r="T665" i="1"/>
  <c r="T671" i="1"/>
  <c r="T675" i="1"/>
  <c r="T684" i="1"/>
  <c r="T688" i="1"/>
  <c r="T693" i="1"/>
  <c r="T697" i="1"/>
  <c r="T722" i="1"/>
  <c r="T748" i="1"/>
  <c r="H797" i="1"/>
  <c r="T606" i="1"/>
  <c r="T641" i="1"/>
  <c r="T661" i="1"/>
  <c r="T674" i="1"/>
  <c r="T711" i="1"/>
  <c r="T721" i="1"/>
  <c r="T725" i="1"/>
  <c r="T795" i="1"/>
  <c r="T591" i="1"/>
  <c r="T607" i="1"/>
  <c r="T614" i="1"/>
  <c r="T588" i="1"/>
  <c r="T592" i="1"/>
  <c r="T608" i="1"/>
  <c r="T666" i="1"/>
  <c r="T672" i="1"/>
  <c r="T685" i="1"/>
  <c r="T689" i="1"/>
  <c r="T694" i="1"/>
  <c r="T698" i="1"/>
  <c r="T749" i="1"/>
  <c r="T584" i="1"/>
  <c r="T602" i="1"/>
  <c r="T615" i="1"/>
  <c r="S580" i="1"/>
  <c r="S628" i="1" s="1"/>
  <c r="K797" i="1"/>
  <c r="Q797" i="1"/>
  <c r="J797" i="1"/>
  <c r="P797" i="1"/>
  <c r="S750" i="1"/>
  <c r="T686" i="1"/>
  <c r="T695" i="1"/>
  <c r="T699" i="1"/>
  <c r="T708" i="1"/>
  <c r="T712" i="1"/>
  <c r="T719" i="1"/>
  <c r="T723" i="1"/>
  <c r="S796" i="1"/>
  <c r="N797" i="1"/>
  <c r="T620" i="1"/>
  <c r="T636" i="1"/>
  <c r="T683" i="1"/>
  <c r="T687" i="1"/>
  <c r="T696" i="1"/>
  <c r="T700" i="1"/>
  <c r="T709" i="1"/>
  <c r="T713" i="1"/>
  <c r="T717" i="1"/>
  <c r="T720" i="1"/>
  <c r="T724" i="1"/>
  <c r="T736" i="1"/>
  <c r="G797" i="1"/>
  <c r="M797" i="1"/>
  <c r="I797" i="1"/>
  <c r="R750" i="1"/>
  <c r="T582" i="1"/>
  <c r="R628" i="1"/>
  <c r="R751" i="1"/>
  <c r="L539" i="3" l="1"/>
  <c r="K539" i="3"/>
  <c r="T750" i="1"/>
  <c r="T628" i="1"/>
  <c r="T580" i="1"/>
  <c r="T751" i="1"/>
  <c r="R796" i="1"/>
  <c r="T796" i="1" s="1"/>
  <c r="M539" i="3" l="1"/>
  <c r="R797" i="1"/>
  <c r="S797" i="1" s="1"/>
  <c r="T797" i="1" s="1"/>
  <c r="Q559" i="1" l="1"/>
  <c r="N559" i="1"/>
  <c r="M559" i="1"/>
  <c r="L559" i="1"/>
  <c r="K559" i="1"/>
  <c r="J559" i="1"/>
  <c r="I559" i="1"/>
  <c r="H559" i="1"/>
  <c r="G559" i="1"/>
  <c r="S558" i="1"/>
  <c r="R558" i="1" s="1"/>
  <c r="T558" i="1" s="1"/>
  <c r="O558" i="1"/>
  <c r="S557" i="1"/>
  <c r="R557" i="1" s="1"/>
  <c r="T557" i="1" s="1"/>
  <c r="O557" i="1"/>
  <c r="S556" i="1"/>
  <c r="R556" i="1" s="1"/>
  <c r="T556" i="1" s="1"/>
  <c r="O556" i="1"/>
  <c r="S555" i="1"/>
  <c r="R555" i="1" s="1"/>
  <c r="T555" i="1" s="1"/>
  <c r="O555" i="1"/>
  <c r="S554" i="1"/>
  <c r="R554" i="1" s="1"/>
  <c r="T554" i="1" s="1"/>
  <c r="O554" i="1"/>
  <c r="T553" i="1"/>
  <c r="O553" i="1"/>
  <c r="S552" i="1"/>
  <c r="R552" i="1" s="1"/>
  <c r="T552" i="1" s="1"/>
  <c r="O552" i="1"/>
  <c r="S551" i="1"/>
  <c r="R551" i="1" s="1"/>
  <c r="T551" i="1" s="1"/>
  <c r="O551" i="1"/>
  <c r="S550" i="1"/>
  <c r="R550" i="1" s="1"/>
  <c r="T550" i="1" s="1"/>
  <c r="O550" i="1"/>
  <c r="S549" i="1"/>
  <c r="R549" i="1" s="1"/>
  <c r="T549" i="1" s="1"/>
  <c r="O549" i="1"/>
  <c r="S548" i="1"/>
  <c r="R548" i="1" s="1"/>
  <c r="T548" i="1" s="1"/>
  <c r="O548" i="1"/>
  <c r="S547" i="1"/>
  <c r="R547" i="1" s="1"/>
  <c r="T547" i="1" s="1"/>
  <c r="O547" i="1"/>
  <c r="S546" i="1"/>
  <c r="R546" i="1" s="1"/>
  <c r="T546" i="1" s="1"/>
  <c r="O546" i="1"/>
  <c r="S545" i="1"/>
  <c r="R545" i="1" s="1"/>
  <c r="T545" i="1" s="1"/>
  <c r="O545" i="1"/>
  <c r="S544" i="1"/>
  <c r="R544" i="1" s="1"/>
  <c r="T544" i="1" s="1"/>
  <c r="O544" i="1"/>
  <c r="S543" i="1"/>
  <c r="R543" i="1" s="1"/>
  <c r="T543" i="1" s="1"/>
  <c r="O543" i="1"/>
  <c r="S542" i="1"/>
  <c r="R542" i="1" s="1"/>
  <c r="T542" i="1" s="1"/>
  <c r="O542" i="1"/>
  <c r="T541" i="1"/>
  <c r="O541" i="1"/>
  <c r="S540" i="1"/>
  <c r="R540" i="1" s="1"/>
  <c r="T540" i="1" s="1"/>
  <c r="O540" i="1"/>
  <c r="S539" i="1"/>
  <c r="R539" i="1" s="1"/>
  <c r="T539" i="1" s="1"/>
  <c r="O539" i="1"/>
  <c r="S538" i="1"/>
  <c r="R538" i="1" s="1"/>
  <c r="T538" i="1" s="1"/>
  <c r="O538" i="1"/>
  <c r="S537" i="1"/>
  <c r="R537" i="1" s="1"/>
  <c r="T537" i="1" s="1"/>
  <c r="O537" i="1"/>
  <c r="S536" i="1"/>
  <c r="R536" i="1" s="1"/>
  <c r="T536" i="1" s="1"/>
  <c r="O536" i="1"/>
  <c r="S535" i="1"/>
  <c r="R535" i="1" s="1"/>
  <c r="T535" i="1" s="1"/>
  <c r="S534" i="1"/>
  <c r="S533" i="1"/>
  <c r="R533" i="1" s="1"/>
  <c r="T533" i="1" s="1"/>
  <c r="O533" i="1"/>
  <c r="T532" i="1"/>
  <c r="O532" i="1"/>
  <c r="S531" i="1"/>
  <c r="R531" i="1" s="1"/>
  <c r="T531" i="1" s="1"/>
  <c r="O531" i="1"/>
  <c r="P530" i="1"/>
  <c r="P559" i="1" s="1"/>
  <c r="O530" i="1"/>
  <c r="S529" i="1"/>
  <c r="R529" i="1" s="1"/>
  <c r="T529" i="1" s="1"/>
  <c r="O529" i="1"/>
  <c r="S528" i="1"/>
  <c r="R528" i="1" s="1"/>
  <c r="T528" i="1" s="1"/>
  <c r="O528" i="1"/>
  <c r="S527" i="1"/>
  <c r="R527" i="1" s="1"/>
  <c r="T527" i="1" s="1"/>
  <c r="O527" i="1"/>
  <c r="S526" i="1"/>
  <c r="R526" i="1" s="1"/>
  <c r="T526" i="1" s="1"/>
  <c r="O526" i="1"/>
  <c r="S525" i="1"/>
  <c r="R525" i="1" s="1"/>
  <c r="T525" i="1" s="1"/>
  <c r="O525" i="1"/>
  <c r="S524" i="1"/>
  <c r="R524" i="1" s="1"/>
  <c r="T524" i="1" s="1"/>
  <c r="O524" i="1"/>
  <c r="S523" i="1"/>
  <c r="R523" i="1" s="1"/>
  <c r="T523" i="1" s="1"/>
  <c r="O523" i="1"/>
  <c r="S522" i="1"/>
  <c r="R522" i="1" s="1"/>
  <c r="S521" i="1"/>
  <c r="R521" i="1" s="1"/>
  <c r="O521" i="1"/>
  <c r="T520" i="1"/>
  <c r="Q519" i="1"/>
  <c r="N519" i="1"/>
  <c r="M519" i="1"/>
  <c r="L519" i="1"/>
  <c r="K519" i="1"/>
  <c r="J519" i="1"/>
  <c r="I519" i="1"/>
  <c r="H519" i="1"/>
  <c r="G519" i="1"/>
  <c r="S518" i="1"/>
  <c r="R518" i="1" s="1"/>
  <c r="T518" i="1" s="1"/>
  <c r="O518" i="1"/>
  <c r="S517" i="1"/>
  <c r="R517" i="1" s="1"/>
  <c r="T517" i="1" s="1"/>
  <c r="O517" i="1"/>
  <c r="S516" i="1"/>
  <c r="R516" i="1" s="1"/>
  <c r="T516" i="1" s="1"/>
  <c r="O516" i="1"/>
  <c r="S515" i="1"/>
  <c r="R515" i="1" s="1"/>
  <c r="T515" i="1" s="1"/>
  <c r="O515" i="1"/>
  <c r="S514" i="1"/>
  <c r="R514" i="1" s="1"/>
  <c r="T514" i="1" s="1"/>
  <c r="O514" i="1"/>
  <c r="S513" i="1"/>
  <c r="R513" i="1" s="1"/>
  <c r="T513" i="1" s="1"/>
  <c r="O513" i="1"/>
  <c r="S512" i="1"/>
  <c r="R512" i="1" s="1"/>
  <c r="T512" i="1" s="1"/>
  <c r="O512" i="1"/>
  <c r="S511" i="1"/>
  <c r="R511" i="1" s="1"/>
  <c r="T511" i="1" s="1"/>
  <c r="O511" i="1"/>
  <c r="T510" i="1"/>
  <c r="O510" i="1"/>
  <c r="S509" i="1"/>
  <c r="R509" i="1" s="1"/>
  <c r="T509" i="1" s="1"/>
  <c r="O509" i="1"/>
  <c r="S508" i="1"/>
  <c r="R508" i="1" s="1"/>
  <c r="T508" i="1" s="1"/>
  <c r="O508" i="1"/>
  <c r="S507" i="1"/>
  <c r="R507" i="1" s="1"/>
  <c r="T507" i="1" s="1"/>
  <c r="O507" i="1"/>
  <c r="S506" i="1"/>
  <c r="R506" i="1" s="1"/>
  <c r="T506" i="1" s="1"/>
  <c r="O506" i="1"/>
  <c r="S505" i="1"/>
  <c r="R505" i="1" s="1"/>
  <c r="T505" i="1" s="1"/>
  <c r="O505" i="1"/>
  <c r="S504" i="1"/>
  <c r="R504" i="1" s="1"/>
  <c r="T504" i="1" s="1"/>
  <c r="O504" i="1"/>
  <c r="S503" i="1"/>
  <c r="R503" i="1" s="1"/>
  <c r="T503" i="1" s="1"/>
  <c r="O503" i="1"/>
  <c r="S502" i="1"/>
  <c r="R502" i="1" s="1"/>
  <c r="T502" i="1" s="1"/>
  <c r="O502" i="1"/>
  <c r="S501" i="1"/>
  <c r="R501" i="1" s="1"/>
  <c r="T501" i="1" s="1"/>
  <c r="O501" i="1"/>
  <c r="S500" i="1"/>
  <c r="R500" i="1" s="1"/>
  <c r="T500" i="1" s="1"/>
  <c r="O500" i="1"/>
  <c r="S499" i="1"/>
  <c r="R499" i="1" s="1"/>
  <c r="T499" i="1" s="1"/>
  <c r="O499" i="1"/>
  <c r="S498" i="1"/>
  <c r="R498" i="1" s="1"/>
  <c r="T498" i="1" s="1"/>
  <c r="O498" i="1"/>
  <c r="S497" i="1"/>
  <c r="R497" i="1" s="1"/>
  <c r="T497" i="1" s="1"/>
  <c r="O497" i="1"/>
  <c r="S496" i="1"/>
  <c r="R496" i="1" s="1"/>
  <c r="T496" i="1" s="1"/>
  <c r="O496" i="1"/>
  <c r="S495" i="1"/>
  <c r="R495" i="1" s="1"/>
  <c r="T495" i="1" s="1"/>
  <c r="O495" i="1"/>
  <c r="S494" i="1"/>
  <c r="R494" i="1" s="1"/>
  <c r="T494" i="1" s="1"/>
  <c r="O494" i="1"/>
  <c r="S493" i="1"/>
  <c r="R493" i="1" s="1"/>
  <c r="T493" i="1" s="1"/>
  <c r="O493" i="1"/>
  <c r="S492" i="1"/>
  <c r="R492" i="1" s="1"/>
  <c r="T492" i="1" s="1"/>
  <c r="O492" i="1"/>
  <c r="P491" i="1"/>
  <c r="P519" i="1" s="1"/>
  <c r="O491" i="1"/>
  <c r="T490" i="1"/>
  <c r="O490" i="1"/>
  <c r="S489" i="1"/>
  <c r="R489" i="1" s="1"/>
  <c r="T489" i="1" s="1"/>
  <c r="O489" i="1"/>
  <c r="T488" i="1"/>
  <c r="S487" i="1"/>
  <c r="R487" i="1" s="1"/>
  <c r="T487" i="1" s="1"/>
  <c r="O487" i="1"/>
  <c r="S486" i="1"/>
  <c r="R486" i="1" s="1"/>
  <c r="T486" i="1" s="1"/>
  <c r="O486" i="1"/>
  <c r="S485" i="1"/>
  <c r="R485" i="1" s="1"/>
  <c r="T485" i="1" s="1"/>
  <c r="O485" i="1"/>
  <c r="S484" i="1"/>
  <c r="R484" i="1" s="1"/>
  <c r="T484" i="1" s="1"/>
  <c r="O484" i="1"/>
  <c r="S483" i="1"/>
  <c r="R483" i="1" s="1"/>
  <c r="T483" i="1" s="1"/>
  <c r="O483" i="1"/>
  <c r="S482" i="1"/>
  <c r="R482" i="1" s="1"/>
  <c r="T482" i="1" s="1"/>
  <c r="O482" i="1"/>
  <c r="S481" i="1"/>
  <c r="R481" i="1" s="1"/>
  <c r="T481" i="1" s="1"/>
  <c r="O481" i="1"/>
  <c r="S480" i="1"/>
  <c r="R480" i="1" s="1"/>
  <c r="T480" i="1" s="1"/>
  <c r="O480" i="1"/>
  <c r="S479" i="1"/>
  <c r="R479" i="1" s="1"/>
  <c r="T479" i="1" s="1"/>
  <c r="O479" i="1"/>
  <c r="S478" i="1"/>
  <c r="R478" i="1" s="1"/>
  <c r="T478" i="1" s="1"/>
  <c r="O478" i="1"/>
  <c r="S477" i="1"/>
  <c r="R477" i="1" s="1"/>
  <c r="T477" i="1" s="1"/>
  <c r="O477" i="1"/>
  <c r="S476" i="1"/>
  <c r="R476" i="1" s="1"/>
  <c r="T476" i="1" s="1"/>
  <c r="O476" i="1"/>
  <c r="S475" i="1"/>
  <c r="R475" i="1" s="1"/>
  <c r="T475" i="1" s="1"/>
  <c r="O475" i="1"/>
  <c r="S474" i="1"/>
  <c r="R474" i="1" s="1"/>
  <c r="T474" i="1" s="1"/>
  <c r="O474" i="1"/>
  <c r="S473" i="1"/>
  <c r="R473" i="1" s="1"/>
  <c r="T473" i="1" s="1"/>
  <c r="O473" i="1"/>
  <c r="S472" i="1"/>
  <c r="R472" i="1" s="1"/>
  <c r="T472" i="1" s="1"/>
  <c r="O472" i="1"/>
  <c r="T471" i="1"/>
  <c r="O471" i="1"/>
  <c r="S470" i="1"/>
  <c r="R470" i="1" s="1"/>
  <c r="T470" i="1" s="1"/>
  <c r="O470" i="1"/>
  <c r="S469" i="1"/>
  <c r="R469" i="1" s="1"/>
  <c r="T469" i="1" s="1"/>
  <c r="O469" i="1"/>
  <c r="S468" i="1"/>
  <c r="R468" i="1" s="1"/>
  <c r="T468" i="1" s="1"/>
  <c r="O468" i="1"/>
  <c r="S467" i="1"/>
  <c r="R467" i="1" s="1"/>
  <c r="T467" i="1" s="1"/>
  <c r="O467" i="1"/>
  <c r="S466" i="1"/>
  <c r="R466" i="1" s="1"/>
  <c r="T466" i="1" s="1"/>
  <c r="O466" i="1"/>
  <c r="S465" i="1"/>
  <c r="R465" i="1" s="1"/>
  <c r="T465" i="1" s="1"/>
  <c r="O465" i="1"/>
  <c r="S464" i="1"/>
  <c r="R464" i="1" s="1"/>
  <c r="T464" i="1" s="1"/>
  <c r="O464" i="1"/>
  <c r="S463" i="1"/>
  <c r="R463" i="1" s="1"/>
  <c r="T463" i="1" s="1"/>
  <c r="O463" i="1"/>
  <c r="S462" i="1"/>
  <c r="R462" i="1" s="1"/>
  <c r="T462" i="1" s="1"/>
  <c r="O462" i="1"/>
  <c r="S461" i="1"/>
  <c r="R461" i="1" s="1"/>
  <c r="T461" i="1" s="1"/>
  <c r="O461" i="1"/>
  <c r="S460" i="1"/>
  <c r="R460" i="1" s="1"/>
  <c r="T460" i="1" s="1"/>
  <c r="O460" i="1"/>
  <c r="S459" i="1"/>
  <c r="R459" i="1" s="1"/>
  <c r="T459" i="1" s="1"/>
  <c r="O459" i="1"/>
  <c r="S458" i="1"/>
  <c r="R458" i="1" s="1"/>
  <c r="T458" i="1" s="1"/>
  <c r="O458" i="1"/>
  <c r="S457" i="1"/>
  <c r="R457" i="1" s="1"/>
  <c r="T457" i="1" s="1"/>
  <c r="O457" i="1"/>
  <c r="S456" i="1"/>
  <c r="R456" i="1" s="1"/>
  <c r="T456" i="1" s="1"/>
  <c r="O456" i="1"/>
  <c r="S455" i="1"/>
  <c r="R455" i="1" s="1"/>
  <c r="T455" i="1" s="1"/>
  <c r="O455" i="1"/>
  <c r="S454" i="1"/>
  <c r="R454" i="1" s="1"/>
  <c r="T454" i="1" s="1"/>
  <c r="O454" i="1"/>
  <c r="S453" i="1"/>
  <c r="R453" i="1" s="1"/>
  <c r="T453" i="1" s="1"/>
  <c r="O453" i="1"/>
  <c r="S452" i="1"/>
  <c r="R452" i="1" s="1"/>
  <c r="T452" i="1" s="1"/>
  <c r="O452" i="1"/>
  <c r="S451" i="1"/>
  <c r="R451" i="1" s="1"/>
  <c r="T451" i="1" s="1"/>
  <c r="O451" i="1"/>
  <c r="S450" i="1"/>
  <c r="R450" i="1" s="1"/>
  <c r="T450" i="1" s="1"/>
  <c r="O450" i="1"/>
  <c r="S449" i="1"/>
  <c r="R449" i="1" s="1"/>
  <c r="T449" i="1" s="1"/>
  <c r="O449" i="1"/>
  <c r="S448" i="1"/>
  <c r="R448" i="1" s="1"/>
  <c r="T448" i="1" s="1"/>
  <c r="O448" i="1"/>
  <c r="S447" i="1"/>
  <c r="R447" i="1" s="1"/>
  <c r="T447" i="1" s="1"/>
  <c r="O447" i="1"/>
  <c r="S446" i="1"/>
  <c r="R446" i="1" s="1"/>
  <c r="T446" i="1" s="1"/>
  <c r="O446" i="1"/>
  <c r="S445" i="1"/>
  <c r="R445" i="1" s="1"/>
  <c r="T445" i="1" s="1"/>
  <c r="O445" i="1"/>
  <c r="S444" i="1"/>
  <c r="R444" i="1" s="1"/>
  <c r="T444" i="1" s="1"/>
  <c r="O444" i="1"/>
  <c r="S443" i="1"/>
  <c r="R443" i="1" s="1"/>
  <c r="T443" i="1" s="1"/>
  <c r="O443" i="1"/>
  <c r="S442" i="1"/>
  <c r="R442" i="1" s="1"/>
  <c r="T442" i="1" s="1"/>
  <c r="O442" i="1"/>
  <c r="S441" i="1"/>
  <c r="R441" i="1" s="1"/>
  <c r="T441" i="1" s="1"/>
  <c r="O441" i="1"/>
  <c r="S440" i="1"/>
  <c r="R440" i="1" s="1"/>
  <c r="T440" i="1" s="1"/>
  <c r="O440" i="1"/>
  <c r="S439" i="1"/>
  <c r="R439" i="1" s="1"/>
  <c r="T439" i="1" s="1"/>
  <c r="O439" i="1"/>
  <c r="S438" i="1"/>
  <c r="R438" i="1" s="1"/>
  <c r="T438" i="1" s="1"/>
  <c r="O438" i="1"/>
  <c r="S437" i="1"/>
  <c r="R437" i="1" s="1"/>
  <c r="T437" i="1" s="1"/>
  <c r="O437" i="1"/>
  <c r="S436" i="1"/>
  <c r="R436" i="1" s="1"/>
  <c r="T436" i="1" s="1"/>
  <c r="O436" i="1"/>
  <c r="S435" i="1"/>
  <c r="R435" i="1" s="1"/>
  <c r="T435" i="1" s="1"/>
  <c r="O435" i="1"/>
  <c r="S434" i="1"/>
  <c r="R434" i="1" s="1"/>
  <c r="T434" i="1" s="1"/>
  <c r="O434" i="1"/>
  <c r="S433" i="1"/>
  <c r="R433" i="1" s="1"/>
  <c r="T433" i="1" s="1"/>
  <c r="O433" i="1"/>
  <c r="S432" i="1"/>
  <c r="R432" i="1" s="1"/>
  <c r="T432" i="1" s="1"/>
  <c r="O432" i="1"/>
  <c r="Q431" i="1"/>
  <c r="P431" i="1"/>
  <c r="N431" i="1"/>
  <c r="M431" i="1"/>
  <c r="L431" i="1"/>
  <c r="K431" i="1"/>
  <c r="J431" i="1"/>
  <c r="H431" i="1"/>
  <c r="G431" i="1"/>
  <c r="S430" i="1"/>
  <c r="R430" i="1" s="1"/>
  <c r="T430" i="1" s="1"/>
  <c r="O430" i="1"/>
  <c r="S429" i="1"/>
  <c r="R429" i="1" s="1"/>
  <c r="T429" i="1" s="1"/>
  <c r="O429" i="1"/>
  <c r="S428" i="1"/>
  <c r="R428" i="1" s="1"/>
  <c r="T428" i="1" s="1"/>
  <c r="O428" i="1"/>
  <c r="T427" i="1"/>
  <c r="O427" i="1"/>
  <c r="S426" i="1"/>
  <c r="R426" i="1" s="1"/>
  <c r="T426" i="1" s="1"/>
  <c r="O426" i="1"/>
  <c r="S425" i="1"/>
  <c r="R425" i="1" s="1"/>
  <c r="T425" i="1" s="1"/>
  <c r="O425" i="1"/>
  <c r="S424" i="1"/>
  <c r="R424" i="1" s="1"/>
  <c r="T424" i="1" s="1"/>
  <c r="O424" i="1"/>
  <c r="T423" i="1"/>
  <c r="O423" i="1"/>
  <c r="S422" i="1"/>
  <c r="R422" i="1" s="1"/>
  <c r="T422" i="1" s="1"/>
  <c r="O422" i="1"/>
  <c r="T421" i="1"/>
  <c r="O421" i="1"/>
  <c r="S420" i="1"/>
  <c r="R420" i="1" s="1"/>
  <c r="T420" i="1" s="1"/>
  <c r="O420" i="1"/>
  <c r="S419" i="1"/>
  <c r="R419" i="1" s="1"/>
  <c r="T419" i="1" s="1"/>
  <c r="O419" i="1"/>
  <c r="S418" i="1"/>
  <c r="R418" i="1" s="1"/>
  <c r="T418" i="1" s="1"/>
  <c r="O418" i="1"/>
  <c r="S417" i="1"/>
  <c r="R417" i="1" s="1"/>
  <c r="T417" i="1" s="1"/>
  <c r="O417" i="1"/>
  <c r="S416" i="1"/>
  <c r="R416" i="1" s="1"/>
  <c r="T416" i="1" s="1"/>
  <c r="O416" i="1"/>
  <c r="T415" i="1"/>
  <c r="O415" i="1"/>
  <c r="S414" i="1"/>
  <c r="R414" i="1" s="1"/>
  <c r="T414" i="1" s="1"/>
  <c r="O414" i="1"/>
  <c r="S413" i="1"/>
  <c r="R413" i="1" s="1"/>
  <c r="T413" i="1" s="1"/>
  <c r="O413" i="1"/>
  <c r="S412" i="1"/>
  <c r="R412" i="1" s="1"/>
  <c r="T412" i="1" s="1"/>
  <c r="O412" i="1"/>
  <c r="S411" i="1"/>
  <c r="R411" i="1" s="1"/>
  <c r="T411" i="1" s="1"/>
  <c r="O411" i="1"/>
  <c r="S410" i="1"/>
  <c r="R410" i="1" s="1"/>
  <c r="T410" i="1" s="1"/>
  <c r="O410" i="1"/>
  <c r="T409" i="1"/>
  <c r="O409" i="1"/>
  <c r="S408" i="1"/>
  <c r="R408" i="1" s="1"/>
  <c r="T408" i="1" s="1"/>
  <c r="O408" i="1"/>
  <c r="S407" i="1"/>
  <c r="R407" i="1" s="1"/>
  <c r="T407" i="1" s="1"/>
  <c r="O407" i="1"/>
  <c r="S406" i="1"/>
  <c r="R406" i="1" s="1"/>
  <c r="T406" i="1" s="1"/>
  <c r="O406" i="1"/>
  <c r="T405" i="1"/>
  <c r="O405" i="1"/>
  <c r="S404" i="1"/>
  <c r="R404" i="1" s="1"/>
  <c r="T404" i="1" s="1"/>
  <c r="O404" i="1"/>
  <c r="T403" i="1"/>
  <c r="O403" i="1"/>
  <c r="S402" i="1"/>
  <c r="R402" i="1" s="1"/>
  <c r="T402" i="1" s="1"/>
  <c r="O402" i="1"/>
  <c r="S401" i="1"/>
  <c r="R401" i="1" s="1"/>
  <c r="T401" i="1" s="1"/>
  <c r="O401" i="1"/>
  <c r="S400" i="1"/>
  <c r="R400" i="1" s="1"/>
  <c r="T400" i="1" s="1"/>
  <c r="O400" i="1"/>
  <c r="S399" i="1"/>
  <c r="R399" i="1" s="1"/>
  <c r="T399" i="1" s="1"/>
  <c r="O399" i="1"/>
  <c r="S398" i="1"/>
  <c r="R398" i="1" s="1"/>
  <c r="T398" i="1" s="1"/>
  <c r="O398" i="1"/>
  <c r="S397" i="1"/>
  <c r="R397" i="1" s="1"/>
  <c r="T397" i="1" s="1"/>
  <c r="O397" i="1"/>
  <c r="S396" i="1"/>
  <c r="R396" i="1" s="1"/>
  <c r="T396" i="1" s="1"/>
  <c r="O396" i="1"/>
  <c r="T395" i="1"/>
  <c r="O395" i="1"/>
  <c r="S394" i="1"/>
  <c r="R394" i="1" s="1"/>
  <c r="T394" i="1" s="1"/>
  <c r="O394" i="1"/>
  <c r="S393" i="1"/>
  <c r="R393" i="1" s="1"/>
  <c r="T393" i="1" s="1"/>
  <c r="O393" i="1"/>
  <c r="S392" i="1"/>
  <c r="R392" i="1" s="1"/>
  <c r="T392" i="1" s="1"/>
  <c r="O392" i="1"/>
  <c r="T391" i="1"/>
  <c r="O391" i="1"/>
  <c r="S390" i="1"/>
  <c r="R390" i="1" s="1"/>
  <c r="T390" i="1" s="1"/>
  <c r="O390" i="1"/>
  <c r="T389" i="1"/>
  <c r="O389" i="1"/>
  <c r="S388" i="1"/>
  <c r="R388" i="1" s="1"/>
  <c r="T388" i="1" s="1"/>
  <c r="O388" i="1"/>
  <c r="S387" i="1"/>
  <c r="R387" i="1" s="1"/>
  <c r="T387" i="1" s="1"/>
  <c r="O387" i="1"/>
  <c r="S386" i="1"/>
  <c r="R386" i="1" s="1"/>
  <c r="T386" i="1" s="1"/>
  <c r="O386" i="1"/>
  <c r="S385" i="1"/>
  <c r="R385" i="1" s="1"/>
  <c r="T385" i="1" s="1"/>
  <c r="O385" i="1"/>
  <c r="S384" i="1"/>
  <c r="R384" i="1" s="1"/>
  <c r="T384" i="1" s="1"/>
  <c r="O384" i="1"/>
  <c r="S383" i="1"/>
  <c r="R383" i="1" s="1"/>
  <c r="T383" i="1" s="1"/>
  <c r="O383" i="1"/>
  <c r="S382" i="1"/>
  <c r="R382" i="1" s="1"/>
  <c r="T382" i="1" s="1"/>
  <c r="O382" i="1"/>
  <c r="S381" i="1"/>
  <c r="R381" i="1" s="1"/>
  <c r="T381" i="1" s="1"/>
  <c r="O381" i="1"/>
  <c r="S380" i="1"/>
  <c r="R380" i="1" s="1"/>
  <c r="T380" i="1" s="1"/>
  <c r="O380" i="1"/>
  <c r="S379" i="1"/>
  <c r="R379" i="1" s="1"/>
  <c r="T379" i="1" s="1"/>
  <c r="O379" i="1"/>
  <c r="T378" i="1"/>
  <c r="O378" i="1"/>
  <c r="S377" i="1"/>
  <c r="R377" i="1" s="1"/>
  <c r="T377" i="1" s="1"/>
  <c r="O377" i="1"/>
  <c r="S376" i="1"/>
  <c r="R376" i="1" s="1"/>
  <c r="T376" i="1" s="1"/>
  <c r="O376" i="1"/>
  <c r="S375" i="1"/>
  <c r="R375" i="1" s="1"/>
  <c r="T375" i="1" s="1"/>
  <c r="O375" i="1"/>
  <c r="S374" i="1"/>
  <c r="R374" i="1" s="1"/>
  <c r="T374" i="1" s="1"/>
  <c r="O374" i="1"/>
  <c r="S373" i="1"/>
  <c r="R373" i="1" s="1"/>
  <c r="T373" i="1" s="1"/>
  <c r="O373" i="1"/>
  <c r="S372" i="1"/>
  <c r="R372" i="1" s="1"/>
  <c r="T372" i="1" s="1"/>
  <c r="O372" i="1"/>
  <c r="T371" i="1"/>
  <c r="O371" i="1"/>
  <c r="S370" i="1"/>
  <c r="R370" i="1" s="1"/>
  <c r="T370" i="1" s="1"/>
  <c r="O370" i="1"/>
  <c r="T369" i="1"/>
  <c r="O369" i="1"/>
  <c r="S368" i="1"/>
  <c r="O368" i="1"/>
  <c r="Q560" i="1" l="1"/>
  <c r="G560" i="1"/>
  <c r="S431" i="1"/>
  <c r="R431" i="1" s="1"/>
  <c r="H560" i="1"/>
  <c r="L560" i="1"/>
  <c r="I560" i="1"/>
  <c r="M560" i="1"/>
  <c r="P560" i="1"/>
  <c r="J560" i="1"/>
  <c r="N560" i="1"/>
  <c r="K560" i="1"/>
  <c r="S530" i="1"/>
  <c r="R530" i="1" s="1"/>
  <c r="T530" i="1" s="1"/>
  <c r="R368" i="1"/>
  <c r="T368" i="1" s="1"/>
  <c r="R534" i="1"/>
  <c r="T534" i="1" s="1"/>
  <c r="S491" i="1"/>
  <c r="R491" i="1" s="1"/>
  <c r="T491" i="1" s="1"/>
  <c r="S559" i="1" l="1"/>
  <c r="R559" i="1" s="1"/>
  <c r="T559" i="1" s="1"/>
  <c r="S519" i="1"/>
  <c r="R519" i="1" s="1"/>
  <c r="T519" i="1" s="1"/>
  <c r="T431" i="1"/>
  <c r="S560" i="1" l="1"/>
  <c r="R560" i="1"/>
  <c r="T560" i="1" l="1"/>
  <c r="T367" i="1"/>
  <c r="N367" i="1"/>
  <c r="Q366" i="1"/>
  <c r="Q367" i="1" s="1"/>
  <c r="P366" i="1"/>
  <c r="M366" i="1"/>
  <c r="L366" i="1"/>
  <c r="K366" i="1"/>
  <c r="J366" i="1"/>
  <c r="I366" i="1"/>
  <c r="H366" i="1"/>
  <c r="G366" i="1"/>
  <c r="T365" i="1"/>
  <c r="O365" i="1"/>
  <c r="T364" i="1"/>
  <c r="O364" i="1"/>
  <c r="T363" i="1"/>
  <c r="O363" i="1"/>
  <c r="T362" i="1"/>
  <c r="O362" i="1"/>
  <c r="T361" i="1"/>
  <c r="O361" i="1"/>
  <c r="T360" i="1"/>
  <c r="O360" i="1"/>
  <c r="T359" i="1"/>
  <c r="O359" i="1"/>
  <c r="T358" i="1"/>
  <c r="O358" i="1"/>
  <c r="T357" i="1"/>
  <c r="O357" i="1"/>
  <c r="T356" i="1"/>
  <c r="O356" i="1"/>
  <c r="T355" i="1"/>
  <c r="O355" i="1"/>
  <c r="T354" i="1"/>
  <c r="O354" i="1"/>
  <c r="T353" i="1"/>
  <c r="O353" i="1"/>
  <c r="T352" i="1"/>
  <c r="O352" i="1"/>
  <c r="S351" i="1"/>
  <c r="R351" i="1"/>
  <c r="O351" i="1"/>
  <c r="S350" i="1"/>
  <c r="R350" i="1"/>
  <c r="O350" i="1"/>
  <c r="S349" i="1"/>
  <c r="R349" i="1"/>
  <c r="O349" i="1"/>
  <c r="S348" i="1"/>
  <c r="R348" i="1"/>
  <c r="O348" i="1"/>
  <c r="S347" i="1"/>
  <c r="R347" i="1"/>
  <c r="O347" i="1"/>
  <c r="S346" i="1"/>
  <c r="R346" i="1"/>
  <c r="O346" i="1"/>
  <c r="S345" i="1"/>
  <c r="R345" i="1"/>
  <c r="O345" i="1"/>
  <c r="S344" i="1"/>
  <c r="R344" i="1"/>
  <c r="O344" i="1"/>
  <c r="S343" i="1"/>
  <c r="R343" i="1"/>
  <c r="O343" i="1"/>
  <c r="R342" i="1"/>
  <c r="T342" i="1" s="1"/>
  <c r="O342" i="1"/>
  <c r="S341" i="1"/>
  <c r="T341" i="1" s="1"/>
  <c r="O341" i="1"/>
  <c r="S340" i="1"/>
  <c r="R340" i="1"/>
  <c r="O340" i="1"/>
  <c r="S339" i="1"/>
  <c r="R339" i="1"/>
  <c r="O339" i="1"/>
  <c r="P338" i="1"/>
  <c r="M338" i="1"/>
  <c r="L338" i="1"/>
  <c r="K338" i="1"/>
  <c r="J338" i="1"/>
  <c r="I338" i="1"/>
  <c r="H338" i="1"/>
  <c r="G338" i="1"/>
  <c r="S337" i="1"/>
  <c r="R337" i="1"/>
  <c r="O337" i="1"/>
  <c r="S336" i="1"/>
  <c r="R336" i="1"/>
  <c r="O336" i="1"/>
  <c r="S335" i="1"/>
  <c r="T335" i="1" s="1"/>
  <c r="O335" i="1"/>
  <c r="S334" i="1"/>
  <c r="T334" i="1" s="1"/>
  <c r="O334" i="1"/>
  <c r="S333" i="1"/>
  <c r="R333" i="1"/>
  <c r="O333" i="1"/>
  <c r="S332" i="1"/>
  <c r="R332" i="1"/>
  <c r="O332" i="1"/>
  <c r="S331" i="1"/>
  <c r="R331" i="1"/>
  <c r="O331" i="1"/>
  <c r="S330" i="1"/>
  <c r="R330" i="1"/>
  <c r="O330" i="1"/>
  <c r="S329" i="1"/>
  <c r="R329" i="1"/>
  <c r="O329" i="1"/>
  <c r="S328" i="1"/>
  <c r="R328" i="1"/>
  <c r="O328" i="1"/>
  <c r="S327" i="1"/>
  <c r="T327" i="1" s="1"/>
  <c r="O327" i="1"/>
  <c r="S326" i="1"/>
  <c r="T326" i="1" s="1"/>
  <c r="O326" i="1"/>
  <c r="S325" i="1"/>
  <c r="T325" i="1" s="1"/>
  <c r="O325" i="1"/>
  <c r="S324" i="1"/>
  <c r="T324" i="1" s="1"/>
  <c r="O324" i="1"/>
  <c r="S323" i="1"/>
  <c r="T323" i="1" s="1"/>
  <c r="O323" i="1"/>
  <c r="S322" i="1"/>
  <c r="T322" i="1" s="1"/>
  <c r="O322" i="1"/>
  <c r="S321" i="1"/>
  <c r="R321" i="1"/>
  <c r="O321" i="1"/>
  <c r="S320" i="1"/>
  <c r="R320" i="1"/>
  <c r="O320" i="1"/>
  <c r="S319" i="1"/>
  <c r="R319" i="1"/>
  <c r="O319" i="1"/>
  <c r="S318" i="1"/>
  <c r="R318" i="1"/>
  <c r="O318" i="1"/>
  <c r="S317" i="1"/>
  <c r="R317" i="1"/>
  <c r="O317" i="1"/>
  <c r="S316" i="1"/>
  <c r="R316" i="1"/>
  <c r="O316" i="1"/>
  <c r="S315" i="1"/>
  <c r="T315" i="1" s="1"/>
  <c r="O315" i="1"/>
  <c r="S314" i="1"/>
  <c r="R314" i="1"/>
  <c r="O314" i="1"/>
  <c r="S313" i="1"/>
  <c r="R313" i="1"/>
  <c r="O313" i="1"/>
  <c r="S312" i="1"/>
  <c r="R312" i="1"/>
  <c r="O312" i="1"/>
  <c r="S311" i="1"/>
  <c r="R311" i="1"/>
  <c r="O311" i="1"/>
  <c r="S310" i="1"/>
  <c r="T310" i="1" s="1"/>
  <c r="O310" i="1"/>
  <c r="S309" i="1"/>
  <c r="R309" i="1"/>
  <c r="O309" i="1"/>
  <c r="S308" i="1"/>
  <c r="R308" i="1"/>
  <c r="O308" i="1"/>
  <c r="S307" i="1"/>
  <c r="T307" i="1" s="1"/>
  <c r="O307" i="1"/>
  <c r="S306" i="1"/>
  <c r="R306" i="1"/>
  <c r="O306" i="1"/>
  <c r="S305" i="1"/>
  <c r="R305" i="1"/>
  <c r="O305" i="1"/>
  <c r="S304" i="1"/>
  <c r="T304" i="1" s="1"/>
  <c r="O304" i="1"/>
  <c r="S303" i="1"/>
  <c r="T303" i="1" s="1"/>
  <c r="O303" i="1"/>
  <c r="S302" i="1"/>
  <c r="R302" i="1"/>
  <c r="O302" i="1"/>
  <c r="S301" i="1"/>
  <c r="R301" i="1"/>
  <c r="O301" i="1"/>
  <c r="S300" i="1"/>
  <c r="R300" i="1"/>
  <c r="O300" i="1"/>
  <c r="S299" i="1"/>
  <c r="R299" i="1"/>
  <c r="O299" i="1"/>
  <c r="S298" i="1"/>
  <c r="R298" i="1"/>
  <c r="O298" i="1"/>
  <c r="S297" i="1"/>
  <c r="R297" i="1"/>
  <c r="O297" i="1"/>
  <c r="S296" i="1"/>
  <c r="R296" i="1"/>
  <c r="O296" i="1"/>
  <c r="S295" i="1"/>
  <c r="R295" i="1"/>
  <c r="O295" i="1"/>
  <c r="S294" i="1"/>
  <c r="R294" i="1"/>
  <c r="O294" i="1"/>
  <c r="S293" i="1"/>
  <c r="R293" i="1"/>
  <c r="O293" i="1"/>
  <c r="S292" i="1"/>
  <c r="R292" i="1"/>
  <c r="O292" i="1"/>
  <c r="S291" i="1"/>
  <c r="R291" i="1"/>
  <c r="O291" i="1"/>
  <c r="S290" i="1"/>
  <c r="R290" i="1"/>
  <c r="O290" i="1"/>
  <c r="S289" i="1"/>
  <c r="R289" i="1"/>
  <c r="O289" i="1"/>
  <c r="S288" i="1"/>
  <c r="R288" i="1"/>
  <c r="O288" i="1"/>
  <c r="S287" i="1"/>
  <c r="R287" i="1"/>
  <c r="O287" i="1"/>
  <c r="S286" i="1"/>
  <c r="R286" i="1"/>
  <c r="O286" i="1"/>
  <c r="S285" i="1"/>
  <c r="R285" i="1"/>
  <c r="O285" i="1"/>
  <c r="S284" i="1"/>
  <c r="R284" i="1"/>
  <c r="O284" i="1"/>
  <c r="S283" i="1"/>
  <c r="R283" i="1"/>
  <c r="O283" i="1"/>
  <c r="S282" i="1"/>
  <c r="R282" i="1"/>
  <c r="O282" i="1"/>
  <c r="S281" i="1"/>
  <c r="R281" i="1"/>
  <c r="O281" i="1"/>
  <c r="S280" i="1"/>
  <c r="R280" i="1"/>
  <c r="O280" i="1"/>
  <c r="S279" i="1"/>
  <c r="T279" i="1" s="1"/>
  <c r="O279" i="1"/>
  <c r="S278" i="1"/>
  <c r="R278" i="1"/>
  <c r="O278" i="1"/>
  <c r="S277" i="1"/>
  <c r="R277" i="1"/>
  <c r="O277" i="1"/>
  <c r="S276" i="1"/>
  <c r="T276" i="1" s="1"/>
  <c r="O276" i="1"/>
  <c r="S275" i="1"/>
  <c r="R275" i="1"/>
  <c r="O275" i="1"/>
  <c r="S274" i="1"/>
  <c r="R274" i="1"/>
  <c r="O274" i="1"/>
  <c r="S273" i="1"/>
  <c r="R273" i="1"/>
  <c r="O273" i="1"/>
  <c r="S272" i="1"/>
  <c r="T272" i="1" s="1"/>
  <c r="O272" i="1"/>
  <c r="S271" i="1"/>
  <c r="R271" i="1"/>
  <c r="O271" i="1"/>
  <c r="S270" i="1"/>
  <c r="R270" i="1"/>
  <c r="O270" i="1"/>
  <c r="S269" i="1"/>
  <c r="R269" i="1"/>
  <c r="O269" i="1"/>
  <c r="S268" i="1"/>
  <c r="R268" i="1"/>
  <c r="O268" i="1"/>
  <c r="S267" i="1"/>
  <c r="T267" i="1" s="1"/>
  <c r="O267" i="1"/>
  <c r="S266" i="1"/>
  <c r="T266" i="1" s="1"/>
  <c r="O266" i="1"/>
  <c r="S265" i="1"/>
  <c r="R265" i="1"/>
  <c r="O265" i="1"/>
  <c r="S264" i="1"/>
  <c r="T264" i="1" s="1"/>
  <c r="O264" i="1"/>
  <c r="S263" i="1"/>
  <c r="O263" i="1"/>
  <c r="S262" i="1"/>
  <c r="R262" i="1"/>
  <c r="O262" i="1"/>
  <c r="S261" i="1"/>
  <c r="R261" i="1"/>
  <c r="O261" i="1"/>
  <c r="S260" i="1"/>
  <c r="R260" i="1"/>
  <c r="O260" i="1"/>
  <c r="P259" i="1"/>
  <c r="M259" i="1"/>
  <c r="L259" i="1"/>
  <c r="K259" i="1"/>
  <c r="J259" i="1"/>
  <c r="I259" i="1"/>
  <c r="H259" i="1"/>
  <c r="G259" i="1"/>
  <c r="S258" i="1"/>
  <c r="R258" i="1"/>
  <c r="O258" i="1"/>
  <c r="S257" i="1"/>
  <c r="T257" i="1" s="1"/>
  <c r="O257" i="1"/>
  <c r="S256" i="1"/>
  <c r="T256" i="1" s="1"/>
  <c r="O256" i="1"/>
  <c r="S255" i="1"/>
  <c r="R255" i="1"/>
  <c r="O255" i="1"/>
  <c r="S254" i="1"/>
  <c r="R254" i="1"/>
  <c r="O254" i="1"/>
  <c r="S253" i="1"/>
  <c r="R253" i="1"/>
  <c r="O253" i="1"/>
  <c r="S252" i="1"/>
  <c r="T252" i="1" s="1"/>
  <c r="O252" i="1"/>
  <c r="S251" i="1"/>
  <c r="T251" i="1" s="1"/>
  <c r="O251" i="1"/>
  <c r="S250" i="1"/>
  <c r="R250" i="1"/>
  <c r="O250" i="1"/>
  <c r="S249" i="1"/>
  <c r="R249" i="1"/>
  <c r="O249" i="1"/>
  <c r="S248" i="1"/>
  <c r="T248" i="1" s="1"/>
  <c r="O248" i="1"/>
  <c r="S247" i="1"/>
  <c r="T247" i="1" s="1"/>
  <c r="O247" i="1"/>
  <c r="S246" i="1"/>
  <c r="T246" i="1" s="1"/>
  <c r="O246" i="1"/>
  <c r="S245" i="1"/>
  <c r="T245" i="1" s="1"/>
  <c r="O245" i="1"/>
  <c r="S244" i="1"/>
  <c r="T244" i="1" s="1"/>
  <c r="O244" i="1"/>
  <c r="S243" i="1"/>
  <c r="T243" i="1" s="1"/>
  <c r="O243" i="1"/>
  <c r="S242" i="1"/>
  <c r="R242" i="1"/>
  <c r="O242" i="1"/>
  <c r="S241" i="1"/>
  <c r="T241" i="1" s="1"/>
  <c r="O241" i="1"/>
  <c r="S240" i="1"/>
  <c r="R240" i="1"/>
  <c r="O240" i="1"/>
  <c r="S239" i="1"/>
  <c r="T239" i="1" s="1"/>
  <c r="O239" i="1"/>
  <c r="S238" i="1"/>
  <c r="T238" i="1" s="1"/>
  <c r="O238" i="1"/>
  <c r="S237" i="1"/>
  <c r="R237" i="1"/>
  <c r="O237" i="1"/>
  <c r="S236" i="1"/>
  <c r="T236" i="1" s="1"/>
  <c r="O236" i="1"/>
  <c r="S235" i="1"/>
  <c r="T235" i="1" s="1"/>
  <c r="O235" i="1"/>
  <c r="S234" i="1"/>
  <c r="T234" i="1" s="1"/>
  <c r="O234" i="1"/>
  <c r="S233" i="1"/>
  <c r="T233" i="1" s="1"/>
  <c r="O233" i="1"/>
  <c r="S232" i="1"/>
  <c r="T232" i="1" s="1"/>
  <c r="O232" i="1"/>
  <c r="S231" i="1"/>
  <c r="R231" i="1"/>
  <c r="O231" i="1"/>
  <c r="S230" i="1"/>
  <c r="R230" i="1"/>
  <c r="O230" i="1"/>
  <c r="S229" i="1"/>
  <c r="R229" i="1"/>
  <c r="O229" i="1"/>
  <c r="S228" i="1"/>
  <c r="T228" i="1" s="1"/>
  <c r="O228" i="1"/>
  <c r="S227" i="1"/>
  <c r="T227" i="1" s="1"/>
  <c r="O227" i="1"/>
  <c r="S226" i="1"/>
  <c r="R226" i="1"/>
  <c r="O226" i="1"/>
  <c r="R225" i="1"/>
  <c r="S225" i="1" s="1"/>
  <c r="T225" i="1" s="1"/>
  <c r="O225" i="1"/>
  <c r="S224" i="1"/>
  <c r="T224" i="1" s="1"/>
  <c r="O224" i="1"/>
  <c r="S223" i="1"/>
  <c r="T223" i="1" s="1"/>
  <c r="S222" i="1"/>
  <c r="R222" i="1"/>
  <c r="O222" i="1"/>
  <c r="S221" i="1"/>
  <c r="R221" i="1"/>
  <c r="O221" i="1"/>
  <c r="S220" i="1"/>
  <c r="R220" i="1"/>
  <c r="O220" i="1"/>
  <c r="S219" i="1"/>
  <c r="T219" i="1" s="1"/>
  <c r="O219" i="1"/>
  <c r="S218" i="1"/>
  <c r="R218" i="1"/>
  <c r="O218" i="1"/>
  <c r="S217" i="1"/>
  <c r="R217" i="1"/>
  <c r="O217" i="1"/>
  <c r="S216" i="1"/>
  <c r="R216" i="1"/>
  <c r="O216" i="1"/>
  <c r="S215" i="1"/>
  <c r="T215" i="1" s="1"/>
  <c r="O215" i="1"/>
  <c r="S214" i="1"/>
  <c r="T214" i="1" s="1"/>
  <c r="O214" i="1"/>
  <c r="S213" i="1"/>
  <c r="T213" i="1" s="1"/>
  <c r="O213" i="1"/>
  <c r="Q211" i="1"/>
  <c r="P211" i="1"/>
  <c r="N211" i="1"/>
  <c r="M211" i="1"/>
  <c r="K211" i="1"/>
  <c r="J211" i="1"/>
  <c r="I211" i="1"/>
  <c r="H211" i="1"/>
  <c r="G211" i="1"/>
  <c r="S210" i="1"/>
  <c r="R210" i="1"/>
  <c r="O210" i="1"/>
  <c r="S209" i="1"/>
  <c r="R209" i="1"/>
  <c r="O209" i="1"/>
  <c r="S208" i="1"/>
  <c r="R208" i="1" s="1"/>
  <c r="T208" i="1" s="1"/>
  <c r="O208" i="1"/>
  <c r="S207" i="1"/>
  <c r="R207" i="1" s="1"/>
  <c r="T207" i="1" s="1"/>
  <c r="O207" i="1"/>
  <c r="S206" i="1"/>
  <c r="T206" i="1" s="1"/>
  <c r="O206" i="1"/>
  <c r="S205" i="1"/>
  <c r="T205" i="1" s="1"/>
  <c r="O205" i="1"/>
  <c r="S204" i="1"/>
  <c r="T204" i="1" s="1"/>
  <c r="O204" i="1"/>
  <c r="S203" i="1"/>
  <c r="T203" i="1" s="1"/>
  <c r="O203" i="1"/>
  <c r="S202" i="1"/>
  <c r="T202" i="1" s="1"/>
  <c r="O202" i="1"/>
  <c r="S201" i="1"/>
  <c r="T201" i="1" s="1"/>
  <c r="O201" i="1"/>
  <c r="S200" i="1"/>
  <c r="T200" i="1" s="1"/>
  <c r="O200" i="1"/>
  <c r="S199" i="1"/>
  <c r="R199" i="1"/>
  <c r="O199" i="1"/>
  <c r="S198" i="1"/>
  <c r="R198" i="1"/>
  <c r="O198" i="1"/>
  <c r="S197" i="1"/>
  <c r="T197" i="1" s="1"/>
  <c r="O197" i="1"/>
  <c r="S196" i="1"/>
  <c r="R196" i="1"/>
  <c r="O196" i="1"/>
  <c r="R195" i="1"/>
  <c r="S195" i="1" s="1"/>
  <c r="T195" i="1" s="1"/>
  <c r="O195" i="1"/>
  <c r="R194" i="1"/>
  <c r="S194" i="1" s="1"/>
  <c r="T194" i="1" s="1"/>
  <c r="O194" i="1"/>
  <c r="S193" i="1"/>
  <c r="T193" i="1" s="1"/>
  <c r="O193" i="1"/>
  <c r="S192" i="1"/>
  <c r="T192" i="1" s="1"/>
  <c r="O192" i="1"/>
  <c r="S191" i="1"/>
  <c r="T191" i="1" s="1"/>
  <c r="O191" i="1"/>
  <c r="S190" i="1"/>
  <c r="T190" i="1" s="1"/>
  <c r="O190" i="1"/>
  <c r="S189" i="1"/>
  <c r="T189" i="1" s="1"/>
  <c r="O189" i="1"/>
  <c r="S188" i="1"/>
  <c r="T188" i="1" s="1"/>
  <c r="O188" i="1"/>
  <c r="S187" i="1"/>
  <c r="T187" i="1" s="1"/>
  <c r="O187" i="1"/>
  <c r="S186" i="1"/>
  <c r="R186" i="1"/>
  <c r="O186" i="1"/>
  <c r="S185" i="1"/>
  <c r="T185" i="1" s="1"/>
  <c r="O185" i="1"/>
  <c r="S184" i="1"/>
  <c r="T184" i="1" s="1"/>
  <c r="O184" i="1"/>
  <c r="S183" i="1"/>
  <c r="T183" i="1" s="1"/>
  <c r="O183" i="1"/>
  <c r="S182" i="1"/>
  <c r="T182" i="1" s="1"/>
  <c r="O182" i="1"/>
  <c r="S181" i="1"/>
  <c r="T181" i="1" s="1"/>
  <c r="O181" i="1"/>
  <c r="S180" i="1"/>
  <c r="T180" i="1" s="1"/>
  <c r="O180" i="1"/>
  <c r="S179" i="1"/>
  <c r="T179" i="1" s="1"/>
  <c r="O179" i="1"/>
  <c r="S178" i="1"/>
  <c r="T178" i="1" s="1"/>
  <c r="O178" i="1"/>
  <c r="S177" i="1"/>
  <c r="T177" i="1" s="1"/>
  <c r="O177" i="1"/>
  <c r="S176" i="1"/>
  <c r="T176" i="1" s="1"/>
  <c r="O176" i="1"/>
  <c r="Q175" i="1"/>
  <c r="P175" i="1"/>
  <c r="N175" i="1"/>
  <c r="M175" i="1"/>
  <c r="K175" i="1"/>
  <c r="J175" i="1"/>
  <c r="I175" i="1"/>
  <c r="H175" i="1"/>
  <c r="G175" i="1"/>
  <c r="S174" i="1"/>
  <c r="R174" i="1"/>
  <c r="O174" i="1"/>
  <c r="S173" i="1"/>
  <c r="T173" i="1" s="1"/>
  <c r="O173" i="1"/>
  <c r="S172" i="1"/>
  <c r="T172" i="1" s="1"/>
  <c r="O172" i="1"/>
  <c r="S171" i="1"/>
  <c r="T171" i="1" s="1"/>
  <c r="O171" i="1"/>
  <c r="S170" i="1"/>
  <c r="R170" i="1"/>
  <c r="O170" i="1"/>
  <c r="S169" i="1"/>
  <c r="R169" i="1"/>
  <c r="O169" i="1"/>
  <c r="S168" i="1"/>
  <c r="R168" i="1"/>
  <c r="O168" i="1"/>
  <c r="S167" i="1"/>
  <c r="T167" i="1" s="1"/>
  <c r="O167" i="1"/>
  <c r="S166" i="1"/>
  <c r="R166" i="1"/>
  <c r="O166" i="1"/>
  <c r="S165" i="1"/>
  <c r="R165" i="1"/>
  <c r="O165" i="1"/>
  <c r="S164" i="1"/>
  <c r="T164" i="1" s="1"/>
  <c r="O164" i="1"/>
  <c r="S163" i="1"/>
  <c r="T163" i="1" s="1"/>
  <c r="O163" i="1"/>
  <c r="S162" i="1"/>
  <c r="T162" i="1" s="1"/>
  <c r="O162" i="1"/>
  <c r="S161" i="1"/>
  <c r="R161" i="1"/>
  <c r="O161" i="1"/>
  <c r="S160" i="1"/>
  <c r="T160" i="1" s="1"/>
  <c r="O160" i="1"/>
  <c r="S159" i="1"/>
  <c r="T159" i="1" s="1"/>
  <c r="O159" i="1"/>
  <c r="S158" i="1"/>
  <c r="R158" i="1" s="1"/>
  <c r="T158" i="1" s="1"/>
  <c r="O158" i="1"/>
  <c r="S157" i="1"/>
  <c r="T157" i="1" s="1"/>
  <c r="O157" i="1"/>
  <c r="S156" i="1"/>
  <c r="T156" i="1" s="1"/>
  <c r="O156" i="1"/>
  <c r="S155" i="1"/>
  <c r="T155" i="1" s="1"/>
  <c r="O155" i="1"/>
  <c r="S154" i="1"/>
  <c r="T154" i="1" s="1"/>
  <c r="O154" i="1"/>
  <c r="S153" i="1"/>
  <c r="R153" i="1"/>
  <c r="O153" i="1"/>
  <c r="S152" i="1"/>
  <c r="R152" i="1"/>
  <c r="O152" i="1"/>
  <c r="S151" i="1"/>
  <c r="T151" i="1" s="1"/>
  <c r="O151" i="1"/>
  <c r="S150" i="1"/>
  <c r="R150" i="1"/>
  <c r="O150" i="1"/>
  <c r="S149" i="1"/>
  <c r="R149" i="1"/>
  <c r="O149" i="1"/>
  <c r="S148" i="1"/>
  <c r="T148" i="1" s="1"/>
  <c r="O148" i="1"/>
  <c r="S147" i="1"/>
  <c r="R147" i="1"/>
  <c r="O147" i="1"/>
  <c r="S146" i="1"/>
  <c r="R146" i="1"/>
  <c r="O146" i="1"/>
  <c r="S145" i="1"/>
  <c r="T145" i="1" s="1"/>
  <c r="O145" i="1"/>
  <c r="S144" i="1"/>
  <c r="R144" i="1"/>
  <c r="O144" i="1"/>
  <c r="S143" i="1"/>
  <c r="T143" i="1" s="1"/>
  <c r="O143" i="1"/>
  <c r="S142" i="1"/>
  <c r="T142" i="1" s="1"/>
  <c r="O142" i="1"/>
  <c r="S141" i="1"/>
  <c r="R141" i="1"/>
  <c r="O141" i="1"/>
  <c r="S140" i="1"/>
  <c r="T140" i="1" s="1"/>
  <c r="O140" i="1"/>
  <c r="S139" i="1"/>
  <c r="T139" i="1" s="1"/>
  <c r="O139" i="1"/>
  <c r="S138" i="1"/>
  <c r="T138" i="1" s="1"/>
  <c r="O138" i="1"/>
  <c r="S137" i="1"/>
  <c r="R137" i="1"/>
  <c r="O137" i="1"/>
  <c r="S136" i="1"/>
  <c r="T136" i="1" s="1"/>
  <c r="O136" i="1"/>
  <c r="S135" i="1"/>
  <c r="T135" i="1" s="1"/>
  <c r="O135" i="1"/>
  <c r="S134" i="1"/>
  <c r="R134" i="1"/>
  <c r="O134" i="1"/>
  <c r="S133" i="1"/>
  <c r="T133" i="1" s="1"/>
  <c r="O133" i="1"/>
  <c r="S132" i="1"/>
  <c r="T132" i="1" s="1"/>
  <c r="O132" i="1"/>
  <c r="S131" i="1"/>
  <c r="T131" i="1" s="1"/>
  <c r="O131" i="1"/>
  <c r="S130" i="1"/>
  <c r="R130" i="1"/>
  <c r="O130" i="1"/>
  <c r="S129" i="1"/>
  <c r="R129" i="1"/>
  <c r="O129" i="1"/>
  <c r="S128" i="1"/>
  <c r="R128" i="1"/>
  <c r="O128" i="1"/>
  <c r="S127" i="1"/>
  <c r="R127" i="1"/>
  <c r="O127" i="1"/>
  <c r="S126" i="1"/>
  <c r="R126" i="1"/>
  <c r="O126" i="1"/>
  <c r="S125" i="1"/>
  <c r="T125" i="1" s="1"/>
  <c r="O125" i="1"/>
  <c r="S124" i="1"/>
  <c r="R124" i="1"/>
  <c r="O124" i="1"/>
  <c r="S123" i="1"/>
  <c r="T123" i="1" s="1"/>
  <c r="O123" i="1"/>
  <c r="S122" i="1"/>
  <c r="R122" i="1"/>
  <c r="O122" i="1"/>
  <c r="S121" i="1"/>
  <c r="T121" i="1" s="1"/>
  <c r="O121" i="1"/>
  <c r="S120" i="1"/>
  <c r="T120" i="1" s="1"/>
  <c r="O120" i="1"/>
  <c r="S119" i="1"/>
  <c r="T119" i="1" s="1"/>
  <c r="O119" i="1"/>
  <c r="S118" i="1"/>
  <c r="T118" i="1" s="1"/>
  <c r="O118" i="1"/>
  <c r="S117" i="1"/>
  <c r="T117" i="1" s="1"/>
  <c r="O117" i="1"/>
  <c r="S116" i="1"/>
  <c r="T116" i="1" s="1"/>
  <c r="O116" i="1"/>
  <c r="S115" i="1"/>
  <c r="T115" i="1" s="1"/>
  <c r="O115" i="1"/>
  <c r="S114" i="1"/>
  <c r="T114" i="1" s="1"/>
  <c r="O114" i="1"/>
  <c r="S113" i="1"/>
  <c r="T113" i="1" s="1"/>
  <c r="O113" i="1"/>
  <c r="S112" i="1"/>
  <c r="T112" i="1" s="1"/>
  <c r="O112" i="1"/>
  <c r="S111" i="1"/>
  <c r="R111" i="1"/>
  <c r="O111" i="1"/>
  <c r="S110" i="1"/>
  <c r="R110" i="1"/>
  <c r="O110" i="1"/>
  <c r="S109" i="1"/>
  <c r="T109" i="1" s="1"/>
  <c r="O109" i="1"/>
  <c r="S108" i="1"/>
  <c r="R108" i="1"/>
  <c r="O108" i="1"/>
  <c r="S107" i="1"/>
  <c r="R107" i="1"/>
  <c r="O107" i="1"/>
  <c r="S106" i="1"/>
  <c r="R106" i="1"/>
  <c r="O106" i="1"/>
  <c r="S105" i="1"/>
  <c r="R105" i="1"/>
  <c r="O105" i="1"/>
  <c r="S104" i="1"/>
  <c r="R104" i="1"/>
  <c r="O104" i="1"/>
  <c r="S103" i="1"/>
  <c r="T103" i="1" s="1"/>
  <c r="O103" i="1"/>
  <c r="S102" i="1"/>
  <c r="T102" i="1" s="1"/>
  <c r="O102" i="1"/>
  <c r="S101" i="1"/>
  <c r="R101" i="1"/>
  <c r="O101" i="1"/>
  <c r="S100" i="1"/>
  <c r="T100" i="1" s="1"/>
  <c r="O100" i="1"/>
  <c r="S99" i="1"/>
  <c r="R99" i="1"/>
  <c r="O99" i="1"/>
  <c r="S98" i="1"/>
  <c r="T98" i="1" s="1"/>
  <c r="O98" i="1"/>
  <c r="S97" i="1"/>
  <c r="T97" i="1" s="1"/>
  <c r="O97" i="1"/>
  <c r="S96" i="1"/>
  <c r="T96" i="1" s="1"/>
  <c r="O96" i="1"/>
  <c r="S95" i="1"/>
  <c r="T95" i="1" s="1"/>
  <c r="O95" i="1"/>
  <c r="S94" i="1"/>
  <c r="T94" i="1" s="1"/>
  <c r="O94" i="1"/>
  <c r="S93" i="1"/>
  <c r="T93" i="1" s="1"/>
  <c r="O93" i="1"/>
  <c r="S92" i="1"/>
  <c r="R92" i="1"/>
  <c r="O92" i="1"/>
  <c r="S91" i="1"/>
  <c r="T91" i="1" s="1"/>
  <c r="O91" i="1"/>
  <c r="S90" i="1"/>
  <c r="T90" i="1" s="1"/>
  <c r="O90" i="1"/>
  <c r="S89" i="1"/>
  <c r="T89" i="1" s="1"/>
  <c r="O89" i="1"/>
  <c r="S88" i="1"/>
  <c r="T88" i="1" s="1"/>
  <c r="O88" i="1"/>
  <c r="S87" i="1"/>
  <c r="R87" i="1"/>
  <c r="O87" i="1"/>
  <c r="S86" i="1"/>
  <c r="R86" i="1"/>
  <c r="O86" i="1"/>
  <c r="S85" i="1"/>
  <c r="R85" i="1"/>
  <c r="O85" i="1"/>
  <c r="S84" i="1"/>
  <c r="R84" i="1"/>
  <c r="O84" i="1"/>
  <c r="S83" i="1"/>
  <c r="R83" i="1"/>
  <c r="O83" i="1"/>
  <c r="S82" i="1"/>
  <c r="T82" i="1" s="1"/>
  <c r="O82" i="1"/>
  <c r="S81" i="1"/>
  <c r="T81" i="1" s="1"/>
  <c r="O81" i="1"/>
  <c r="S80" i="1"/>
  <c r="T80" i="1" s="1"/>
  <c r="O80" i="1"/>
  <c r="S79" i="1"/>
  <c r="R79" i="1"/>
  <c r="O79" i="1"/>
  <c r="S78" i="1"/>
  <c r="T78" i="1" s="1"/>
  <c r="O78" i="1"/>
  <c r="S77" i="1"/>
  <c r="T77" i="1" s="1"/>
  <c r="O77" i="1"/>
  <c r="S76" i="1"/>
  <c r="T76" i="1" s="1"/>
  <c r="O76" i="1"/>
  <c r="S75" i="1"/>
  <c r="R75" i="1"/>
  <c r="O75" i="1"/>
  <c r="S74" i="1"/>
  <c r="T74" i="1" s="1"/>
  <c r="O74" i="1"/>
  <c r="S73" i="1"/>
  <c r="T73" i="1" s="1"/>
  <c r="O73" i="1"/>
  <c r="S72" i="1"/>
  <c r="R72" i="1"/>
  <c r="O72" i="1"/>
  <c r="S71" i="1"/>
  <c r="T71" i="1" s="1"/>
  <c r="O71" i="1"/>
  <c r="Q70" i="1"/>
  <c r="P70" i="1"/>
  <c r="N70" i="1"/>
  <c r="M70" i="1"/>
  <c r="K70" i="1"/>
  <c r="J70" i="1"/>
  <c r="I70" i="1"/>
  <c r="H70" i="1"/>
  <c r="G70" i="1"/>
  <c r="S69" i="1"/>
  <c r="T69" i="1" s="1"/>
  <c r="O69" i="1"/>
  <c r="S68" i="1"/>
  <c r="T68" i="1" s="1"/>
  <c r="O68" i="1"/>
  <c r="S67" i="1"/>
  <c r="R67" i="1"/>
  <c r="O67" i="1"/>
  <c r="S66" i="1"/>
  <c r="R66" i="1"/>
  <c r="O66" i="1"/>
  <c r="S65" i="1"/>
  <c r="R65" i="1"/>
  <c r="O65" i="1"/>
  <c r="S64" i="1"/>
  <c r="R64" i="1"/>
  <c r="O64" i="1"/>
  <c r="S63" i="1"/>
  <c r="R63" i="1"/>
  <c r="O63" i="1"/>
  <c r="S62" i="1"/>
  <c r="R62" i="1"/>
  <c r="O62" i="1"/>
  <c r="S61" i="1"/>
  <c r="R61" i="1"/>
  <c r="O61" i="1"/>
  <c r="S60" i="1"/>
  <c r="R60" i="1"/>
  <c r="O60" i="1"/>
  <c r="S59" i="1"/>
  <c r="T59" i="1" s="1"/>
  <c r="O59" i="1"/>
  <c r="S58" i="1"/>
  <c r="T58" i="1" s="1"/>
  <c r="O58" i="1"/>
  <c r="S57" i="1"/>
  <c r="T57" i="1" s="1"/>
  <c r="O57" i="1"/>
  <c r="S56" i="1"/>
  <c r="T56" i="1" s="1"/>
  <c r="O56" i="1"/>
  <c r="S55" i="1"/>
  <c r="T55" i="1" s="1"/>
  <c r="O55" i="1"/>
  <c r="S54" i="1"/>
  <c r="T54" i="1" s="1"/>
  <c r="O54" i="1"/>
  <c r="S53" i="1"/>
  <c r="R53" i="1"/>
  <c r="O53" i="1"/>
  <c r="S52" i="1"/>
  <c r="R52" i="1"/>
  <c r="O52" i="1"/>
  <c r="S51" i="1"/>
  <c r="R51" i="1"/>
  <c r="O51" i="1"/>
  <c r="S50" i="1"/>
  <c r="R50" i="1"/>
  <c r="O50" i="1"/>
  <c r="R49" i="1"/>
  <c r="S49" i="1" s="1"/>
  <c r="O49" i="1"/>
  <c r="S48" i="1"/>
  <c r="T48" i="1" s="1"/>
  <c r="O48" i="1"/>
  <c r="S47" i="1"/>
  <c r="R47" i="1"/>
  <c r="O47" i="1"/>
  <c r="S46" i="1"/>
  <c r="R46" i="1"/>
  <c r="O46" i="1"/>
  <c r="S45" i="1"/>
  <c r="R45" i="1"/>
  <c r="O45" i="1"/>
  <c r="S44" i="1"/>
  <c r="R44" i="1"/>
  <c r="O44" i="1"/>
  <c r="S43" i="1"/>
  <c r="R43" i="1"/>
  <c r="O43" i="1"/>
  <c r="S42" i="1"/>
  <c r="R42" i="1"/>
  <c r="O42" i="1"/>
  <c r="S41" i="1"/>
  <c r="R41" i="1"/>
  <c r="O41" i="1"/>
  <c r="S40" i="1"/>
  <c r="T40" i="1" s="1"/>
  <c r="O40" i="1"/>
  <c r="S39" i="1"/>
  <c r="T39" i="1" s="1"/>
  <c r="O39" i="1"/>
  <c r="S38" i="1"/>
  <c r="T38" i="1" s="1"/>
  <c r="O38" i="1"/>
  <c r="S37" i="1"/>
  <c r="R37" i="1"/>
  <c r="O37" i="1"/>
  <c r="S36" i="1"/>
  <c r="R36" i="1"/>
  <c r="O36" i="1"/>
  <c r="S35" i="1"/>
  <c r="R35" i="1"/>
  <c r="O35" i="1"/>
  <c r="R34" i="1"/>
  <c r="S34" i="1" s="1"/>
  <c r="O34" i="1"/>
  <c r="S33" i="1"/>
  <c r="T33" i="1" s="1"/>
  <c r="O33" i="1"/>
  <c r="S32" i="1"/>
  <c r="R32" i="1"/>
  <c r="O32" i="1"/>
  <c r="S31" i="1"/>
  <c r="R31" i="1"/>
  <c r="O31" i="1"/>
  <c r="S30" i="1"/>
  <c r="R30" i="1"/>
  <c r="O30" i="1"/>
  <c r="S29" i="1"/>
  <c r="R29" i="1"/>
  <c r="O29" i="1"/>
  <c r="S28" i="1"/>
  <c r="R28" i="1"/>
  <c r="O28" i="1"/>
  <c r="S27" i="1"/>
  <c r="R27" i="1"/>
  <c r="O27" i="1"/>
  <c r="S26" i="1"/>
  <c r="T26" i="1" s="1"/>
  <c r="O26" i="1"/>
  <c r="S25" i="1"/>
  <c r="R25" i="1"/>
  <c r="O25" i="1"/>
  <c r="S24" i="1"/>
  <c r="R24" i="1"/>
  <c r="O24" i="1"/>
  <c r="S23" i="1"/>
  <c r="T23" i="1" s="1"/>
  <c r="O23" i="1"/>
  <c r="S22" i="1"/>
  <c r="T22" i="1" s="1"/>
  <c r="O22" i="1"/>
  <c r="S21" i="1"/>
  <c r="T21" i="1" s="1"/>
  <c r="O21" i="1"/>
  <c r="S20" i="1"/>
  <c r="R20" i="1"/>
  <c r="O20" i="1"/>
  <c r="S19" i="1"/>
  <c r="R19" i="1"/>
  <c r="O19" i="1"/>
  <c r="S18" i="1"/>
  <c r="R18" i="1"/>
  <c r="O18" i="1"/>
  <c r="S17" i="1"/>
  <c r="R17" i="1"/>
  <c r="O17" i="1"/>
  <c r="S16" i="1"/>
  <c r="R16" i="1"/>
  <c r="O16" i="1"/>
  <c r="S15" i="1"/>
  <c r="R15" i="1"/>
  <c r="O15" i="1"/>
  <c r="S14" i="1"/>
  <c r="R14" i="1"/>
  <c r="O14" i="1"/>
  <c r="S13" i="1"/>
  <c r="R13" i="1"/>
  <c r="O13" i="1"/>
  <c r="S12" i="1"/>
  <c r="R12" i="1"/>
  <c r="O12" i="1"/>
  <c r="S11" i="1"/>
  <c r="R11" i="1"/>
  <c r="O11" i="1"/>
  <c r="S10" i="1"/>
  <c r="R10" i="1"/>
  <c r="O10" i="1"/>
  <c r="S9" i="1"/>
  <c r="T9" i="1" s="1"/>
  <c r="O9" i="1"/>
  <c r="S8" i="1"/>
  <c r="T8" i="1" s="1"/>
  <c r="O8" i="1"/>
  <c r="S7" i="1"/>
  <c r="T7" i="1" s="1"/>
  <c r="O7" i="1"/>
  <c r="S6" i="1"/>
  <c r="T6" i="1" s="1"/>
  <c r="O6" i="1"/>
  <c r="S5" i="1"/>
  <c r="T5" i="1" s="1"/>
  <c r="O5" i="1"/>
  <c r="S4" i="1"/>
  <c r="T4" i="1" s="1"/>
  <c r="O4" i="1"/>
  <c r="S3" i="1"/>
  <c r="T3" i="1" s="1"/>
  <c r="O3" i="1"/>
  <c r="T222" i="1" l="1"/>
  <c r="T343" i="1"/>
  <c r="T347" i="1"/>
  <c r="T351" i="1"/>
  <c r="T270" i="1"/>
  <c r="T273" i="1"/>
  <c r="T328" i="1"/>
  <c r="T308" i="1"/>
  <c r="T311" i="1"/>
  <c r="T332" i="1"/>
  <c r="T209" i="1"/>
  <c r="T277" i="1"/>
  <c r="T283" i="1"/>
  <c r="T287" i="1"/>
  <c r="T291" i="1"/>
  <c r="T295" i="1"/>
  <c r="T299" i="1"/>
  <c r="T309" i="1"/>
  <c r="T79" i="1"/>
  <c r="T86" i="1"/>
  <c r="T24" i="1"/>
  <c r="T128" i="1"/>
  <c r="T265" i="1"/>
  <c r="T25" i="1"/>
  <c r="T72" i="1"/>
  <c r="T111" i="1"/>
  <c r="T150" i="1"/>
  <c r="T196" i="1"/>
  <c r="T254" i="1"/>
  <c r="T261" i="1"/>
  <c r="T63" i="1"/>
  <c r="T67" i="1"/>
  <c r="T106" i="1"/>
  <c r="T149" i="1"/>
  <c r="T210" i="1"/>
  <c r="T169" i="1"/>
  <c r="T220" i="1"/>
  <c r="T285" i="1"/>
  <c r="T293" i="1"/>
  <c r="T11" i="1"/>
  <c r="T15" i="1"/>
  <c r="T19" i="1"/>
  <c r="T30" i="1"/>
  <c r="T37" i="1"/>
  <c r="T99" i="1"/>
  <c r="T129" i="1"/>
  <c r="T134" i="1"/>
  <c r="T168" i="1"/>
  <c r="T237" i="1"/>
  <c r="T345" i="1"/>
  <c r="T349" i="1"/>
  <c r="T281" i="1"/>
  <c r="T289" i="1"/>
  <c r="T297" i="1"/>
  <c r="T301" i="1"/>
  <c r="T107" i="1"/>
  <c r="T124" i="1"/>
  <c r="T141" i="1"/>
  <c r="T161" i="1"/>
  <c r="T226" i="1"/>
  <c r="T41" i="1"/>
  <c r="T52" i="1"/>
  <c r="T60" i="1"/>
  <c r="T64" i="1"/>
  <c r="T108" i="1"/>
  <c r="T153" i="1"/>
  <c r="T165" i="1"/>
  <c r="T198" i="1"/>
  <c r="T230" i="1"/>
  <c r="T249" i="1"/>
  <c r="T336" i="1"/>
  <c r="P367" i="1"/>
  <c r="T13" i="1"/>
  <c r="T17" i="1"/>
  <c r="T28" i="1"/>
  <c r="T32" i="1"/>
  <c r="T35" i="1"/>
  <c r="T61" i="1"/>
  <c r="T65" i="1"/>
  <c r="T105" i="1"/>
  <c r="T122" i="1"/>
  <c r="T126" i="1"/>
  <c r="T130" i="1"/>
  <c r="T146" i="1"/>
  <c r="T170" i="1"/>
  <c r="T199" i="1"/>
  <c r="R259" i="1"/>
  <c r="T242" i="1"/>
  <c r="T250" i="1"/>
  <c r="T258" i="1"/>
  <c r="T268" i="1"/>
  <c r="T275" i="1"/>
  <c r="T305" i="1"/>
  <c r="T330" i="1"/>
  <c r="T45" i="1"/>
  <c r="T84" i="1"/>
  <c r="T101" i="1"/>
  <c r="T104" i="1"/>
  <c r="T278" i="1"/>
  <c r="T318" i="1"/>
  <c r="T329" i="1"/>
  <c r="T333" i="1"/>
  <c r="T43" i="1"/>
  <c r="T47" i="1"/>
  <c r="T50" i="1"/>
  <c r="T62" i="1"/>
  <c r="T66" i="1"/>
  <c r="T75" i="1"/>
  <c r="T110" i="1"/>
  <c r="T127" i="1"/>
  <c r="T147" i="1"/>
  <c r="T313" i="1"/>
  <c r="T316" i="1"/>
  <c r="T320" i="1"/>
  <c r="T331" i="1"/>
  <c r="R366" i="1"/>
  <c r="T10" i="1"/>
  <c r="J212" i="1"/>
  <c r="P212" i="1"/>
  <c r="S338" i="1"/>
  <c r="H212" i="1"/>
  <c r="M212" i="1"/>
  <c r="J367" i="1"/>
  <c r="T14" i="1"/>
  <c r="T18" i="1"/>
  <c r="T27" i="1"/>
  <c r="T31" i="1"/>
  <c r="T34" i="1"/>
  <c r="T42" i="1"/>
  <c r="T46" i="1"/>
  <c r="T49" i="1"/>
  <c r="T53" i="1"/>
  <c r="T85" i="1"/>
  <c r="T92" i="1"/>
  <c r="T137" i="1"/>
  <c r="T144" i="1"/>
  <c r="T152" i="1"/>
  <c r="T166" i="1"/>
  <c r="R211" i="1"/>
  <c r="S211" i="1" s="1"/>
  <c r="T211" i="1" s="1"/>
  <c r="G212" i="1"/>
  <c r="K212" i="1"/>
  <c r="Q212" i="1"/>
  <c r="Q798" i="1" s="1"/>
  <c r="T231" i="1"/>
  <c r="T240" i="1"/>
  <c r="T253" i="1"/>
  <c r="T262" i="1"/>
  <c r="T269" i="1"/>
  <c r="T282" i="1"/>
  <c r="T286" i="1"/>
  <c r="T290" i="1"/>
  <c r="T294" i="1"/>
  <c r="T298" i="1"/>
  <c r="T302" i="1"/>
  <c r="T314" i="1"/>
  <c r="T317" i="1"/>
  <c r="T321" i="1"/>
  <c r="T340" i="1"/>
  <c r="T344" i="1"/>
  <c r="T348" i="1"/>
  <c r="I367" i="1"/>
  <c r="M367" i="1"/>
  <c r="H367" i="1"/>
  <c r="L367" i="1"/>
  <c r="L798" i="1" s="1"/>
  <c r="T12" i="1"/>
  <c r="T16" i="1"/>
  <c r="T20" i="1"/>
  <c r="T29" i="1"/>
  <c r="T36" i="1"/>
  <c r="T44" i="1"/>
  <c r="T51" i="1"/>
  <c r="T83" i="1"/>
  <c r="T87" i="1"/>
  <c r="T174" i="1"/>
  <c r="T186" i="1"/>
  <c r="I212" i="1"/>
  <c r="N212" i="1"/>
  <c r="N798" i="1" s="1"/>
  <c r="T217" i="1"/>
  <c r="T221" i="1"/>
  <c r="T229" i="1"/>
  <c r="T255" i="1"/>
  <c r="R338" i="1"/>
  <c r="T271" i="1"/>
  <c r="T274" i="1"/>
  <c r="T280" i="1"/>
  <c r="T284" i="1"/>
  <c r="T288" i="1"/>
  <c r="T292" i="1"/>
  <c r="T296" i="1"/>
  <c r="T300" i="1"/>
  <c r="T306" i="1"/>
  <c r="T312" i="1"/>
  <c r="T319" i="1"/>
  <c r="T337" i="1"/>
  <c r="S366" i="1"/>
  <c r="T346" i="1"/>
  <c r="T350" i="1"/>
  <c r="G367" i="1"/>
  <c r="K367" i="1"/>
  <c r="S259" i="1"/>
  <c r="T260" i="1"/>
  <c r="T263" i="1"/>
  <c r="T339" i="1"/>
  <c r="R70" i="1"/>
  <c r="I798" i="1" l="1"/>
  <c r="P798" i="1"/>
  <c r="K798" i="1"/>
  <c r="H798" i="1"/>
  <c r="M798" i="1"/>
  <c r="J798" i="1"/>
  <c r="T338" i="1"/>
  <c r="G798" i="1"/>
  <c r="T366" i="1"/>
  <c r="S70" i="1"/>
  <c r="T70" i="1" s="1"/>
  <c r="R175" i="1"/>
  <c r="S175" i="1" l="1"/>
  <c r="T175" i="1" s="1"/>
  <c r="R212" i="1"/>
  <c r="R798" i="1" s="1"/>
  <c r="S798" i="1" l="1"/>
  <c r="T798" i="1" s="1"/>
  <c r="S212" i="1"/>
  <c r="T212" i="1" s="1"/>
  <c r="M3" i="3" l="1"/>
  <c r="K773" i="3" l="1"/>
  <c r="L773" i="3" l="1"/>
  <c r="M773" i="3" s="1"/>
  <c r="L241" i="14" l="1"/>
  <c r="M241" i="14"/>
</calcChain>
</file>

<file path=xl/sharedStrings.xml><?xml version="1.0" encoding="utf-8"?>
<sst xmlns="http://schemas.openxmlformats.org/spreadsheetml/2006/main" count="4420" uniqueCount="468">
  <si>
    <t>№</t>
  </si>
  <si>
    <t>Кожуун</t>
  </si>
  <si>
    <t>Уровень образования</t>
  </si>
  <si>
    <t>Кол-во  учащихся на начало уч.года</t>
  </si>
  <si>
    <t>из них кол-во учащихся из малообеспеченных и многодетный семей</t>
  </si>
  <si>
    <t>из них количество учащихся с ОВЗ</t>
  </si>
  <si>
    <t xml:space="preserve">наличие учебников в библиотечном  фонде </t>
  </si>
  <si>
    <t>наличие учебников для учащихся с ОВЗ</t>
  </si>
  <si>
    <t>Электронная форма учебников</t>
  </si>
  <si>
    <t>остаток/недостаток</t>
  </si>
  <si>
    <t>потребность на начало уч.года</t>
  </si>
  <si>
    <t>количество учебников подлежащих списанию</t>
  </si>
  <si>
    <t>Итого обеспеченность в %</t>
  </si>
  <si>
    <t>Итого потребность в %</t>
  </si>
  <si>
    <t>ОО</t>
  </si>
  <si>
    <t>ПРЕДМЕТ</t>
  </si>
  <si>
    <t>КЛАСС</t>
  </si>
  <si>
    <t xml:space="preserve">сколько учебников выдано </t>
  </si>
  <si>
    <t>сколько учебников выдано малообеспеченным детям</t>
  </si>
  <si>
    <t>Азбука. В 2-х частях. Часть 1, 2</t>
  </si>
  <si>
    <t>г. Ак-Довурак</t>
  </si>
  <si>
    <t>Азбука</t>
  </si>
  <si>
    <t xml:space="preserve">Русский язык </t>
  </si>
  <si>
    <t>Азбука. В 2-х частях. Часть 1,2</t>
  </si>
  <si>
    <t>Литературное чтение. В 2-х частях. Часть 1,2</t>
  </si>
  <si>
    <t>Математика. В 2-х частях. Часть 1,2</t>
  </si>
  <si>
    <t>Ужуглел</t>
  </si>
  <si>
    <t>Окружающий мир. В 2-х частях. 
Часть 1,2</t>
  </si>
  <si>
    <t xml:space="preserve">на тув. Яз. Математика В 2-х частях. Часть 1,2                                                                                                                                                                                                                                              </t>
  </si>
  <si>
    <t>на тув. Яз.                                                                                                                                                                                                                                                                                                                                                                                                 Хурээлел В двух частях Часть 1,2</t>
  </si>
  <si>
    <t>Изобразительное искусство. Ты изображаешь, украшаешь и строишь</t>
  </si>
  <si>
    <t>Музыка</t>
  </si>
  <si>
    <t>Технология</t>
  </si>
  <si>
    <t>Физическая культура</t>
  </si>
  <si>
    <t>Русский язык. В 2-х частях. Часть 1,2</t>
  </si>
  <si>
    <t>Английский язык</t>
  </si>
  <si>
    <t>Английский язык Ч.1,2</t>
  </si>
  <si>
    <t>Тыва дыл</t>
  </si>
  <si>
    <t>Литературлуг номчулга</t>
  </si>
  <si>
    <t xml:space="preserve">Литературное чтение </t>
  </si>
  <si>
    <t>Информатика</t>
  </si>
  <si>
    <t>Изобразительное искусство. Искусство и ты</t>
  </si>
  <si>
    <t>Английский язык в 2-х ч ч.1,2</t>
  </si>
  <si>
    <t>ОРКСЭ. Основы светской этики</t>
  </si>
  <si>
    <t>ОД-НКНР. Основы буддийской культуры</t>
  </si>
  <si>
    <t>Изобразительное искусство. Каждый народ - художник</t>
  </si>
  <si>
    <t>Английский язык в2-х ч. Ч.1,2</t>
  </si>
  <si>
    <t>Русский язык</t>
  </si>
  <si>
    <t>Литературное чтение. В 2-х ч. Ч.1,2</t>
  </si>
  <si>
    <t>Литература. В 2-х частях. Часть 1,2</t>
  </si>
  <si>
    <t>Торээн чогаал</t>
  </si>
  <si>
    <t>Всеобщая история. История Древнего мира</t>
  </si>
  <si>
    <t>География. Введение в географию</t>
  </si>
  <si>
    <t xml:space="preserve">Математика </t>
  </si>
  <si>
    <t>Биология. Бактерии, грибы, растения</t>
  </si>
  <si>
    <t>Изобразительное искусство. Декоративно-прикладное искусство в жизни человека</t>
  </si>
  <si>
    <t>Технология. Индустриальные технологии</t>
  </si>
  <si>
    <t>Технология. Технология ведения дома</t>
  </si>
  <si>
    <t>Литература. В 2-х частях. Часть 1</t>
  </si>
  <si>
    <t>Литература. В 2-х частях. Часть 2</t>
  </si>
  <si>
    <t>Всеобщая история. История средних веков</t>
  </si>
  <si>
    <t xml:space="preserve">История России. </t>
  </si>
  <si>
    <t>История России. В 2-х ч. Часть 1, Ч.2</t>
  </si>
  <si>
    <t>Обществознание</t>
  </si>
  <si>
    <t>География</t>
  </si>
  <si>
    <t>География. Начальный курс</t>
  </si>
  <si>
    <t>Биология. Многообразие покрытосеменных растений.</t>
  </si>
  <si>
    <t>Изобразительное искусство. Искусство в жизни человека</t>
  </si>
  <si>
    <t>Новая история</t>
  </si>
  <si>
    <t>История России</t>
  </si>
  <si>
    <t>История России. В 2-х ч. Часть 1,2</t>
  </si>
  <si>
    <t>География. В 2-х ч. Часть 1,2</t>
  </si>
  <si>
    <t>Алгебра</t>
  </si>
  <si>
    <t>Геометрия</t>
  </si>
  <si>
    <t>Физика</t>
  </si>
  <si>
    <t>Биология. Животные</t>
  </si>
  <si>
    <t>Изобразительное искусство</t>
  </si>
  <si>
    <t>Технология. Введение дома</t>
  </si>
  <si>
    <t>Тыва чогаал</t>
  </si>
  <si>
    <t>География Тувы</t>
  </si>
  <si>
    <t>Информатика и ИКТ</t>
  </si>
  <si>
    <t>Биология</t>
  </si>
  <si>
    <t>Химия</t>
  </si>
  <si>
    <t>Основы безопасности жизнедеятельности</t>
  </si>
  <si>
    <t>История Тувы</t>
  </si>
  <si>
    <t>Черчение</t>
  </si>
  <si>
    <t>История. В 3-х частях. Часть 1,2,3</t>
  </si>
  <si>
    <t xml:space="preserve">Алгебра и начала математического анализа </t>
  </si>
  <si>
    <t>Алгебра и начала математического анализа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</si>
  <si>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</si>
  <si>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 xml:space="preserve">"Математика: алгебра и начала математического анализа, геометрия. Алгебра и начала математического анализа." 11 кл. Учебник (базовый и углубленный  уровни).                             В 2 ч.                                           </t>
  </si>
  <si>
    <t>Информатика ( базовый и углубленный уровни) ( в 2 частях) Ч.1, Ч.2</t>
  </si>
  <si>
    <t>Астрономия</t>
  </si>
  <si>
    <t>10-11</t>
  </si>
  <si>
    <t>Право</t>
  </si>
  <si>
    <t>Экономика</t>
  </si>
  <si>
    <t>МБОУ СОШ№2</t>
  </si>
  <si>
    <t>АЗБУКА</t>
  </si>
  <si>
    <t>РУССКИЙ ЯЗЫК</t>
  </si>
  <si>
    <t>ЛИТЕРАТУРНОЕ ЧТЕНИЕ</t>
  </si>
  <si>
    <t xml:space="preserve">ТЕХНОЛОГИЯ </t>
  </si>
  <si>
    <t>ИЗО</t>
  </si>
  <si>
    <t>ОКРУЖАЮЩИЙ МИР</t>
  </si>
  <si>
    <t xml:space="preserve">МАТЕМАТИКА </t>
  </si>
  <si>
    <t>ФИЗИЧЕСКАЯ КУЛЬТУРА</t>
  </si>
  <si>
    <t>МУЗЫКА</t>
  </si>
  <si>
    <t>УЖУГЛЕЛ</t>
  </si>
  <si>
    <t>ИНОСТРАННЫЙ ЯЗЫК</t>
  </si>
  <si>
    <t>РОДНОЙ ЯЗЫК</t>
  </si>
  <si>
    <t>ЛИТЕРАТУРЛУГ НОМЧУЛГА</t>
  </si>
  <si>
    <t>ИНФОРМАТИКА</t>
  </si>
  <si>
    <t>ОРКСЭ</t>
  </si>
  <si>
    <t>ЛИТЕРАТУРА</t>
  </si>
  <si>
    <t>РОДНАЯ ЛИТЕРАТУРА</t>
  </si>
  <si>
    <t>БИОЛОГИЯ</t>
  </si>
  <si>
    <t>ГЕОГРАФИЯ</t>
  </si>
  <si>
    <t>ИСТОРИЯ ДРЕВНИХ ВЕКОВ</t>
  </si>
  <si>
    <t>ИСТОРИЯ СРЕДНИХ ВЕКОВ</t>
  </si>
  <si>
    <t>ИСТОРИЯ РОССИИ</t>
  </si>
  <si>
    <t>ОБЩЕСТВОЗНАНИЕ</t>
  </si>
  <si>
    <t>АЛГЕБРА</t>
  </si>
  <si>
    <t>ГЕОМЕТРИЯ</t>
  </si>
  <si>
    <t>ФИЗИКА</t>
  </si>
  <si>
    <t>ХИМИЯ</t>
  </si>
  <si>
    <t>ГЕОГРАФИЯ ТУВЫ</t>
  </si>
  <si>
    <t>ИСТОРИЯ ТУВЫ</t>
  </si>
  <si>
    <t>МБОУ СОШ № 3</t>
  </si>
  <si>
    <t>АЗБУКА на тув.</t>
  </si>
  <si>
    <t>РУССКИЙ ЯЗЫК на тув.</t>
  </si>
  <si>
    <t>ОКРУЖАЮЩИЙ МИР на тув.</t>
  </si>
  <si>
    <t>МАТЕМАТИКА на тув.</t>
  </si>
  <si>
    <t>МАТЕМАТИКА та тув.</t>
  </si>
  <si>
    <t>МАТЕМАТИКА  на тув.</t>
  </si>
  <si>
    <t>ЛИТЕРАТУРНОЕ ЧТЕНИЕ на тув</t>
  </si>
  <si>
    <r>
      <t xml:space="preserve"> </t>
    </r>
    <r>
      <rPr>
        <sz val="12"/>
        <rFont val="Times New Roman"/>
        <family val="1"/>
        <charset val="204"/>
      </rPr>
      <t>история средних веков</t>
    </r>
  </si>
  <si>
    <t>география</t>
  </si>
  <si>
    <t>НОВАЯ  ИСТОРИЯ</t>
  </si>
  <si>
    <t>ОБЖ</t>
  </si>
  <si>
    <t xml:space="preserve">     ГЕОГРАФИЯ</t>
  </si>
  <si>
    <t>ЧЕРЧЕНИЕ</t>
  </si>
  <si>
    <t>ЛИТ ЕРАТУРА</t>
  </si>
  <si>
    <t>История России в 3-х ч.</t>
  </si>
  <si>
    <t>МХК</t>
  </si>
  <si>
    <t>русский язык</t>
  </si>
  <si>
    <t>АСТРОНОМИЯ</t>
  </si>
  <si>
    <t>МБОУ СОШ №4</t>
  </si>
  <si>
    <t>Азбука.</t>
  </si>
  <si>
    <t>Литературное чтение. В 2-х частях. Часть 1, 2</t>
  </si>
  <si>
    <t>Математика. В 2-х частях. Часть 1, 2</t>
  </si>
  <si>
    <t>Окружающий мир. В 2-х частях.  Часть 1, 2</t>
  </si>
  <si>
    <t>Русский язык. В 2-х частях. Часть 1, 2</t>
  </si>
  <si>
    <t>Литературное чтение.</t>
  </si>
  <si>
    <t xml:space="preserve">Литературное чтение. </t>
  </si>
  <si>
    <t>Английский язык. В 2-х частях. Часть 1, 2</t>
  </si>
  <si>
    <t>Изобразительное искусство. Искусство вокруг нас</t>
  </si>
  <si>
    <t>Английский язык. В 2-х частях. Часть 1,2</t>
  </si>
  <si>
    <t>Окружающий мир. В 2-х частях.  Часть 1,2</t>
  </si>
  <si>
    <t xml:space="preserve">Русский язык. </t>
  </si>
  <si>
    <t>Литература. В 2-х частях. Часть 1, 2</t>
  </si>
  <si>
    <t>Литература.  В 2-х частях. Часть 1, 2</t>
  </si>
  <si>
    <t>Изобразительное и декоартивно-прикладное искусство</t>
  </si>
  <si>
    <t>Руский язык</t>
  </si>
  <si>
    <t>Георафия Тувы</t>
  </si>
  <si>
    <t>Физика. В 2-х частях. Часть 1, 2</t>
  </si>
  <si>
    <t>Алгебра. В 2-х частях.  Часть 1, 2</t>
  </si>
  <si>
    <t>Литература (углублённый уровень) (в 2 частях) ч. 1,2</t>
  </si>
  <si>
    <t>Английский язык (углубленный уровень)</t>
  </si>
  <si>
    <t>История России (базовый и углубленный уровни) (в 3 частях)</t>
  </si>
  <si>
    <t>Обществознание (базовый уровень)</t>
  </si>
  <si>
    <t>Алгебра и начала математического анализа. В 2-х частях. Часть 1, 2</t>
  </si>
  <si>
    <t xml:space="preserve">"Математика: алгебра и начала математического анализа, геометрия. Алгебра и начала математического анализа." Учебник (базовый и углубленный  уровни).                             В 2 ч.                                           </t>
  </si>
  <si>
    <t>Информатика (углубленный уровень)( в 2 частя) Ч.1</t>
  </si>
  <si>
    <t>Физика. Лабораторный практикум (углубленный) (Степанов)</t>
  </si>
  <si>
    <t xml:space="preserve"> Химия. Учебное пособие (углубленный)</t>
  </si>
  <si>
    <t>Биология (углублённый уровень)</t>
  </si>
  <si>
    <t xml:space="preserve">"Математика: алгебра и начала математического анализа, геометрия. Алгебра и начала математического анализа."Учебник (базовый и углубленный  уровни).                             В 2 ч.                                           </t>
  </si>
  <si>
    <t>Физика.  Лабораторный практикум (углубленный) (Степанов)</t>
  </si>
  <si>
    <t>Общая биология</t>
  </si>
  <si>
    <t>Итого по городу:</t>
  </si>
  <si>
    <t>МБОУ СОШ№1</t>
  </si>
  <si>
    <t>начальное обрахование</t>
  </si>
  <si>
    <t>основное общее образование</t>
  </si>
  <si>
    <t>среднее общее образование</t>
  </si>
  <si>
    <t>СВОД ОБЕСПЕЧЕННОСТИ УЧЕБНИКАМИ  ОО Г. АК-ДОВУРАК НА 2020-2021 УЧ.ГОД</t>
  </si>
  <si>
    <t>МБОУ СОШ№1 Г.АК-ДОВУРАК</t>
  </si>
  <si>
    <t>МБОУ СОШ №3</t>
  </si>
  <si>
    <t>Название учебника</t>
  </si>
  <si>
    <t>Итого по кожууну, городу:</t>
  </si>
  <si>
    <t>Канакина В.П. Руский язык 1 класс</t>
  </si>
  <si>
    <t>литературное чтение</t>
  </si>
  <si>
    <t>родной язык</t>
  </si>
  <si>
    <t>математика</t>
  </si>
  <si>
    <t>Горецкий В.Г. Азбука. 1 класс. В 2-х частях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</si>
  <si>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</si>
  <si>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</si>
  <si>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</si>
  <si>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</si>
  <si>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</si>
  <si>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литературное чтение на родном языке</t>
  </si>
  <si>
    <t>иностранный язык</t>
  </si>
  <si>
    <t>начальное общее образование</t>
  </si>
  <si>
    <t>литература</t>
  </si>
  <si>
    <t>родная литература</t>
  </si>
  <si>
    <t>история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</si>
  <si>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</si>
  <si>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</si>
  <si>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</si>
  <si>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</si>
  <si>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</si>
  <si>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</si>
  <si>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география Тувы</t>
  </si>
  <si>
    <t>химия</t>
  </si>
  <si>
    <t>история Тувы</t>
  </si>
  <si>
    <t>астрономия</t>
  </si>
  <si>
    <t>Климанова Л.Ф.Литературное чтение 1 класс в 2-х частях</t>
  </si>
  <si>
    <t>Алдун-оол А.А. Ужуглел 1 класс</t>
  </si>
  <si>
    <t>Моро М.И, Математика 1 класс в 2-х частях</t>
  </si>
  <si>
    <t>Плешаков А.А. Окружающий мир 1 класс в 2-х частях</t>
  </si>
  <si>
    <t>Роговцева Н.И. Технология 1 класс</t>
  </si>
  <si>
    <t>Лях В.И. Физическая культура 1-4 класс</t>
  </si>
  <si>
    <t>Канакина В.П. Руский язык 2 класс в 2-х частях</t>
  </si>
  <si>
    <t>Канакина В.П. Руский язык 3 класс в 2-х частях</t>
  </si>
  <si>
    <t>Канакина В.П. Руский язык 4 класс в 2-х частях</t>
  </si>
  <si>
    <t>Климанова Л.Ф.Литературное чтение 2 класс в 2-х частях</t>
  </si>
  <si>
    <t>Климанова Л.Ф.Литературное чтение 3 класс в 2-х частях</t>
  </si>
  <si>
    <t>Климанова Л.Ф.Литературное чтение 4 класс в 2-х частях</t>
  </si>
  <si>
    <t>Моро М.И, Математика 4 класс в 2-х частях</t>
  </si>
  <si>
    <t>Моро М.И, Математика 3 класс в 2-х частях</t>
  </si>
  <si>
    <t>Моро М.И, Математика 2 класс в 2-х частях</t>
  </si>
  <si>
    <t>Быкова Н.И. Английский язык 2 класс в 2-х частях</t>
  </si>
  <si>
    <t>Быкова Н.И. Английский язык 4 класс в 2-х частях</t>
  </si>
  <si>
    <t>Быкова Н.И. Английский язык 3 класс в 2-х частях</t>
  </si>
  <si>
    <t>Плешаков А.А. Окружающий мир 4 класс в 2-х частях</t>
  </si>
  <si>
    <t>Плешаков А.А. Окружающий мир 3 класс в 2-х частях</t>
  </si>
  <si>
    <t>Плешаков А.А. Окружающий мир 2 класс в 2-х частях</t>
  </si>
  <si>
    <t>Критская Е.Д. Музыка 4 класс</t>
  </si>
  <si>
    <t>Критская Е.Д. Музыка 3 класс</t>
  </si>
  <si>
    <t>Критская Е.Д. Музыка 2 класс</t>
  </si>
  <si>
    <t>Неменский Б.М. Изобразительное искусство 4 класс</t>
  </si>
  <si>
    <t>Неменский Б.М. Изобразительное искусство 3 класс</t>
  </si>
  <si>
    <t>Эргил-оол И.Ч. Тыва дыл 2 класс</t>
  </si>
  <si>
    <t>Кара-оол Л.С. Литературлуг номчулга 2 класс</t>
  </si>
  <si>
    <t>Роговцева Н.И. Технология 2 класс</t>
  </si>
  <si>
    <t>Сат Ш.Ч. Тыва дыл 3 класс</t>
  </si>
  <si>
    <t>Кара-оол Л.С. Литературлуг номчулга 3 класс</t>
  </si>
  <si>
    <t>Лутцева Е.А. Технолоия 3 класс</t>
  </si>
  <si>
    <t>Ойдан-оол А.К. Тыва дыл 4 класс</t>
  </si>
  <si>
    <t>Кара-оол Л.С. Литературлуг номчулга 4 класс</t>
  </si>
  <si>
    <t>Лутцева Е.А. Технолоия 4 класс</t>
  </si>
  <si>
    <t>Ладыженская Т.А. Русский язык 5 класс в 2-х частях</t>
  </si>
  <si>
    <t>Коровина В.Я. Литература 5 класс в 2-х частях</t>
  </si>
  <si>
    <t>Доржу К.Б. Тыва дыл 5 класс</t>
  </si>
  <si>
    <t>Кужугет М.А. Торээн чугаа 5 класс</t>
  </si>
  <si>
    <t>Ваулина Ю.Е. Английский язык 5 класс</t>
  </si>
  <si>
    <t>Мерзляк А.Г. Математика 5 класс</t>
  </si>
  <si>
    <t>Вигасин А.А. История древнего мира 5 класс</t>
  </si>
  <si>
    <t>Домогацкий Е.М. География 5 класс</t>
  </si>
  <si>
    <t>Пасечник В.В. Биология 5 класс</t>
  </si>
  <si>
    <t>Синица Н.В. Технология Технологии ведения дома 5 класс</t>
  </si>
  <si>
    <t>Тищенко А.Т Технология Индустриальные технологии 5 класс</t>
  </si>
  <si>
    <t>Лях В.И. Физическая культура 5-7 класс</t>
  </si>
  <si>
    <t>Алексеев А.И. География 5-6 класс</t>
  </si>
  <si>
    <t>Баранов М. Т. Русский язык 6 класс в 2-х частях</t>
  </si>
  <si>
    <t>Коровина В.Я. Литература 6 класс в 2-х частях</t>
  </si>
  <si>
    <t>Бавуу-Сюрюн М.В. Тыва дыл 5 клас</t>
  </si>
  <si>
    <t>Ооржак Л.Х. Торээн чогаал 6 класс</t>
  </si>
  <si>
    <t>Ваулина Ю.Е. Английский язык 6 класс</t>
  </si>
  <si>
    <t>Мерзляк А.Г. Математика 6 класс</t>
  </si>
  <si>
    <t>Агибалова Е.В. Всеобщая история. История средних веков 6 класс</t>
  </si>
  <si>
    <t>Арсеньтев Н.М. История России 6 класс в 2-х частях</t>
  </si>
  <si>
    <t>Боголюбов Л.Н. Обществознание 6 класс</t>
  </si>
  <si>
    <t>Алексеев А.И. География 7 класс</t>
  </si>
  <si>
    <t>Пасечник В.В. Биология Многообразие покрытосеменных растений 6 класс</t>
  </si>
  <si>
    <t>Критская Е.Д. Музыка 6 класс</t>
  </si>
  <si>
    <t>Неменская Л.А. Изобразительное искусство 6 класс</t>
  </si>
  <si>
    <t>Синица Н.В. Технология Технологии ведения дома 6 класс</t>
  </si>
  <si>
    <t>Тищенко А.Т Технология Индустриальные технологии 6 класс</t>
  </si>
  <si>
    <t>обж</t>
  </si>
  <si>
    <t>Смирнов А.Т. ОБЖ 6 класс</t>
  </si>
  <si>
    <t>Коровина В.Я. Литературат 7 класс в 2-х частях</t>
  </si>
  <si>
    <t>Монгуш Д.А. Тыва дыл 6-7 класс</t>
  </si>
  <si>
    <t>Чамзырын Е.Т. Торээн чогаал 7 класс</t>
  </si>
  <si>
    <t>Ваулина Ю.Е. Английский язык 7 класс</t>
  </si>
  <si>
    <t>Мерзляк А.Г. Алгебра 7 класс</t>
  </si>
  <si>
    <t>Атанасян Л.С. Геометрия 7-9 класс</t>
  </si>
  <si>
    <t>Юдовская А.Я. Всеобщая история. История нового времени 7 класс</t>
  </si>
  <si>
    <t>Арсеньтев Н.М. История России 7 класс в 2-х частях</t>
  </si>
  <si>
    <t>Боголюбов Л.Н. Обществознание 7 класс</t>
  </si>
  <si>
    <t>Перышкин А.В. Физика 7 класс</t>
  </si>
  <si>
    <t>Латюшин В.В. Биология Животные 7 класс</t>
  </si>
  <si>
    <t>Синица Н.В. Технология Технологии ведения дома 7 класс</t>
  </si>
  <si>
    <t>Тищенко А.Т Технология Индустриальные технологии 7 класс</t>
  </si>
  <si>
    <t>Баранов М. Т. Русский язык 7 класс</t>
  </si>
  <si>
    <t>Синица Н.В. Технология 7 класс</t>
  </si>
  <si>
    <t>Тростенцова Л.А. Русский язык 8 класс</t>
  </si>
  <si>
    <t>Коровина В.А. Литература 8 класс в 2-х частях</t>
  </si>
  <si>
    <t>Биче-оол М.Д. Тыва дыл 8-9 класс</t>
  </si>
  <si>
    <t>Сюрюн-оол С.С. Тыва чогаал 8 класс</t>
  </si>
  <si>
    <t>Ваулина Ю,У. Английский язык 8 класс</t>
  </si>
  <si>
    <t>Мерзляк А.Г. Алгебра 8 класс</t>
  </si>
  <si>
    <t>Быкодарова Ю.А. Информатика  и ИКТ 8 класс</t>
  </si>
  <si>
    <t>Юдовская А.Я. Всеобщая история. История нового времени 1800-1900 8 класс</t>
  </si>
  <si>
    <t>Боголюбов Л.Н. Обществознание 8 класс</t>
  </si>
  <si>
    <t>Алексеев А.И. География 8 класс</t>
  </si>
  <si>
    <t>География Республики Тыва: природа, население и хозяйства 8 класс</t>
  </si>
  <si>
    <t>Перышкин А.В. Физика 8 класс</t>
  </si>
  <si>
    <t>Габриелян О.С. Химия 8 класс</t>
  </si>
  <si>
    <t>Рудзитис Г.Е. Химия 8 класс</t>
  </si>
  <si>
    <t>Колесов Д,В. Биология Человек 8 класс</t>
  </si>
  <si>
    <t>Симоненко В.Д. Технология 8 класс</t>
  </si>
  <si>
    <t>Смирнов А.Т. ОБЖ 8 класс</t>
  </si>
  <si>
    <t>Лях В.И. Физическая культура 8-9 класс</t>
  </si>
  <si>
    <t>Тростенцова Л.А. Русский язык 9 класс</t>
  </si>
  <si>
    <t>Коровина В.Я. Литература 9 класс в 2-х частях</t>
  </si>
  <si>
    <t>Кюнзегеш Ю.Ш. Тыва чогаал 9 класс</t>
  </si>
  <si>
    <t>Ваулина Ю,Е. Английский язык 9 класс</t>
  </si>
  <si>
    <t>Мерзляк А.Г. Алгебра 9 класс</t>
  </si>
  <si>
    <t>Быкодарова Ю.А. Информатика  и ИКТ 9 класс</t>
  </si>
  <si>
    <t>Юдовская А.Я. Всеобщая история. История нового времени 9 класс</t>
  </si>
  <si>
    <t>Маннай-оол М.Х. История Тувы 9 класс</t>
  </si>
  <si>
    <t>Боголюбов Л.Н. Обществознание 9 класс</t>
  </si>
  <si>
    <t>Алексеев А.И. География 9 класс</t>
  </si>
  <si>
    <t>Перышкин А.В. Физика 9 класс</t>
  </si>
  <si>
    <t>Габриелян О.С. Химия 9 класс</t>
  </si>
  <si>
    <t>Рудзитис Г.Е. Химия 9 класс</t>
  </si>
  <si>
    <t>Каменский А.А. Биология Введение в общую биолоию 9 класс</t>
  </si>
  <si>
    <t>Габриелян О.С. Химия Вводный курс 7 класс</t>
  </si>
  <si>
    <t>черчение</t>
  </si>
  <si>
    <t>Ботвиников А.Д. Черчение 9 класс</t>
  </si>
  <si>
    <t>Греков В.Ф. Русский язык 10-11 класс</t>
  </si>
  <si>
    <t>Русина Н.С. Литература 10 класс в 2-х частях</t>
  </si>
  <si>
    <t>Ойдан-оол А.К. Тыва дыл 10-11 класс</t>
  </si>
  <si>
    <t>Оргу К.Х. Тыва чогаал 10 класс</t>
  </si>
  <si>
    <t>Кауфман К.  Английский язык 10 класс</t>
  </si>
  <si>
    <t>Мордкович А.Г. Алгебра и начало математического анализа 10-11 класс в 2-х частях</t>
  </si>
  <si>
    <t>Атанасян Л.С. Геометрия 10-11 класс</t>
  </si>
  <si>
    <t>Гейн А.Г. Информатика 10 класс</t>
  </si>
  <si>
    <t>Волобуев О.В. Всеобщая история. История 10 класс</t>
  </si>
  <si>
    <t>Сахаров А.Н. История России с древнейших времен до конца 17 века 10 класс</t>
  </si>
  <si>
    <t>Буганов В,И. История России конец 17-19 веков 10 класс</t>
  </si>
  <si>
    <t>Боголюбов Л.Н. Обществознание 10 класс Базовый</t>
  </si>
  <si>
    <t>Боголюбов Л.Н. Обществознание 10 класс Профильный</t>
  </si>
  <si>
    <t>Холина В.И. География 10 класс</t>
  </si>
  <si>
    <t>Максаковский В.П. География 10 класс</t>
  </si>
  <si>
    <t>Мякишев Г.Я. Физика 10 класс Базовый</t>
  </si>
  <si>
    <t>Мякишев Г.Я. Физика 10 класс Углубленный</t>
  </si>
  <si>
    <t xml:space="preserve">Рымкевич А.П. Физика Задачник 10-11 класс </t>
  </si>
  <si>
    <t>Габриелян О.С. Химия 10 класс Профиль</t>
  </si>
  <si>
    <t>Рудзитис Г.Е. Химия 10 класс</t>
  </si>
  <si>
    <t>Каменский А.А. Биология Общая биолоия 10-11 класс</t>
  </si>
  <si>
    <t>Смирнов А.Т. ОБЖ 10 класс</t>
  </si>
  <si>
    <t>Лях В.И. Физическая культура 10-11 класс</t>
  </si>
  <si>
    <t>Бабайцева Русский язык 10-11 класс</t>
  </si>
  <si>
    <t>Бирюкова С.К. Литература 11 класс в 2-х частях</t>
  </si>
  <si>
    <t>Куулар Д.С. Тыва чогаал 11 класс</t>
  </si>
  <si>
    <t>Кауфман К. Английский язык 11 класс</t>
  </si>
  <si>
    <t>Гейн А.Г. Информатика 11 класс</t>
  </si>
  <si>
    <t>Левандовский А.А. История России 11 класс</t>
  </si>
  <si>
    <t>Волобуев О.В. Всеобщая история. История 11 класс</t>
  </si>
  <si>
    <t>Боголюбов Л.Н. Обществознание 11 класс Базовый</t>
  </si>
  <si>
    <t>Боголюбов Л.Н. Обществознание 11 класс Профильный</t>
  </si>
  <si>
    <t>Холина В.И. География 11 класс</t>
  </si>
  <si>
    <t>Мякишев Г.Я. Физика 11 класс Базовый</t>
  </si>
  <si>
    <t>Мякишев Г.Я. Физика 11 класс Углубленный</t>
  </si>
  <si>
    <t>Рудзитис Г.Е. Химия 11 класс</t>
  </si>
  <si>
    <t>Понамарева И.Н. Биология 11 класс Углубленный</t>
  </si>
  <si>
    <t>Воронцов-Вельяминов Б.А. Астраномия 11 класс</t>
  </si>
  <si>
    <t>Смирнов А.Т. ОБЖ 5 класс</t>
  </si>
  <si>
    <t>Смирнов А.Т. ОБЖ 7 класс</t>
  </si>
  <si>
    <t>Смирнов А.Т. ОБЖ 9 класс</t>
  </si>
  <si>
    <t>Симоненко В.Д. Технология 10 класс</t>
  </si>
  <si>
    <t>Смирнов А.Т. ОБЖ 11 класс</t>
  </si>
  <si>
    <t>Семеноа А.Л. Информатика 3 класс часть 2</t>
  </si>
  <si>
    <t>Семеноа А.Л. Информатика 4 класс часть 3</t>
  </si>
  <si>
    <t>Горецкий В.Г. Азбука. 1 класс. Часть 1</t>
  </si>
  <si>
    <t>Горецкий В.Г. Азбука. 1 класс. Часть 2</t>
  </si>
  <si>
    <t>Климанова Л.Ф.Литературное чтение 1 класс Часть 1</t>
  </si>
  <si>
    <t>Климанова Л.Ф.Литературное чтение 1 класс Часть 2</t>
  </si>
  <si>
    <t>Моро М.И, Математика 1 класс Часть 1</t>
  </si>
  <si>
    <t>Моро М.И, Математика 1 класс Часть 2</t>
  </si>
  <si>
    <t>Плешаков А.А. Окружающий мир 1 класс Часть 1</t>
  </si>
  <si>
    <t>Плешаков А.А. Окружающий мир 1 класс Часть 2</t>
  </si>
  <si>
    <t>Канакина В.П. Руский язык 2 класс Часть 1</t>
  </si>
  <si>
    <t>Канакина В.П. Руский язык 2 класс Часть 2</t>
  </si>
  <si>
    <t>Канакина В.П. Руский язык 3 класс Часть 1</t>
  </si>
  <si>
    <t>Канакина В.П. Руский язык 3 класс Часть 2</t>
  </si>
  <si>
    <t>Канакина В.П. Руский язык 4 класс Часть 1</t>
  </si>
  <si>
    <t>Канакина В.П. Руский язык 4 класс Часть 2</t>
  </si>
  <si>
    <t>Ладыженская Т.А. Русский язык 5 класс Часть 1</t>
  </si>
  <si>
    <t>Ладыженская Т.А. Русский язык 5 класс Часть 2</t>
  </si>
  <si>
    <t>Баранов М. Т. Русский язык 6 класс Часть 1</t>
  </si>
  <si>
    <t>Баранов М. Т. Русский язык 6 класс Часть 2</t>
  </si>
  <si>
    <t>Климанова Л.Ф.Литературное чтение 2 класс Часть 1</t>
  </si>
  <si>
    <t>Климанова Л.Ф.Литературное чтение 2 класс Часть 2</t>
  </si>
  <si>
    <t>Климанова Л.Ф.Литературное чтение 3 класс Часть 1</t>
  </si>
  <si>
    <t>Климанова Л.Ф.Литературное чтение 3 класс Часть 2</t>
  </si>
  <si>
    <t>Климанова Л.Ф.Литературное чтение 4 класс Часть 1</t>
  </si>
  <si>
    <t>Климанова Л.Ф.Литературное чтение 4 класс Часть 2</t>
  </si>
  <si>
    <t>Коровина В.Я. Литература 5 класс Часть 1</t>
  </si>
  <si>
    <t>Коровина В.Я. Литература 5 класс Часть 2</t>
  </si>
  <si>
    <t>Коровина В.Я. Литература 6 класс Часть 1</t>
  </si>
  <si>
    <t>Коровина В.Я. Литература 6 класс Часть 2</t>
  </si>
  <si>
    <t>Коровина В.Я. Литературат 7 класс Часть 1</t>
  </si>
  <si>
    <t>Коровина В.Я. Литературат 7 класс Часть 2</t>
  </si>
  <si>
    <t>Коровина В.А. Литература 8 класс Часть 1</t>
  </si>
  <si>
    <t>Коровина В.А. Литература 8 класс Часть 2</t>
  </si>
  <si>
    <t>Коровина В.Я. Литература 9 класс Часть 1</t>
  </si>
  <si>
    <t>Коровина В.Я. Литература 9 класс Часть 2</t>
  </si>
  <si>
    <t>Русина Н.С. Литература 10 класс Часть 1</t>
  </si>
  <si>
    <t>Русина Н.С. Литература 10 класс Часть 2</t>
  </si>
  <si>
    <t>Бирюкова С.К. Литература 11 класс Часть 1</t>
  </si>
  <si>
    <t>Бирюкова С.К. Литература 11 класс Часть 2</t>
  </si>
  <si>
    <t>Быкова Н.И. Английский язык 2 класс Часть 1</t>
  </si>
  <si>
    <t>Быкова Н.И. Английский язык 2 класс Часть 2</t>
  </si>
  <si>
    <t>Быкова Н.И. Английский язык 3 класс Часть 1</t>
  </si>
  <si>
    <t>Быкова Н.И. Английский язык 3 класс Часть 2</t>
  </si>
  <si>
    <t>Быкова Н.И. Английский язык 4 класс Часть 1</t>
  </si>
  <si>
    <t>Быкова Н.И. Английский язык 4 класс Часть 2</t>
  </si>
  <si>
    <t>Моро М.И, Математика 2 класс Часть 1</t>
  </si>
  <si>
    <t>Моро М.И, Математика 2 класс Часть 2</t>
  </si>
  <si>
    <t>Моро М.И, Математика 3 класс Часть 1</t>
  </si>
  <si>
    <t>Моро М.И, Математика 3 класс Часть 2</t>
  </si>
  <si>
    <t>Моро М.И, Математика 4 класс Часть 1</t>
  </si>
  <si>
    <t>Моро М.И, Математика 4 класс Часть 2</t>
  </si>
  <si>
    <t>Мордкович А.Г. Алгебра и начало математического анализа 10-11 класс Часть 1</t>
  </si>
  <si>
    <t>Мордкович А.Г. Алгебра и начало математического анализа 10-11 класс Часть 2</t>
  </si>
  <si>
    <t>Чимитдоржиев В.А. ОРКСЭ Основы буддийской культуры 4 класс</t>
  </si>
  <si>
    <t>Шемшурина А.И. ОРКСЭ Основы светской этики 4 класс</t>
  </si>
  <si>
    <t>Беглов А.Л. ОРКСЭ Основы мировых религиозных культур 4 класс</t>
  </si>
  <si>
    <t>Арсеньтев Н.М. История России 8 класс в 2-х частях</t>
  </si>
  <si>
    <t>новейшая история</t>
  </si>
  <si>
    <t>история России</t>
  </si>
  <si>
    <t>Арсеньтев Н.М. История России 6 класс Часть 1</t>
  </si>
  <si>
    <t>Арсеньтев Н.М. История России 6 класс Часть 2</t>
  </si>
  <si>
    <t>Арсеньтев Н.М. История России 7 класс Часть 1</t>
  </si>
  <si>
    <t>Арсеньтев Н.М. История России 7 класс Часть 2</t>
  </si>
  <si>
    <t>Арсеньтев Н.М. История России 8 класс Часть 1</t>
  </si>
  <si>
    <t>Арсеньтев Н.М. История России 8 класс Часть 2</t>
  </si>
  <si>
    <t>Арсеньтев Н.М. История России 9 класс в 2-х частях</t>
  </si>
  <si>
    <t>Арсеньтев Н.М. История России 9 класс Часть 1</t>
  </si>
  <si>
    <t>Арсеньтев Н.М. История России 9 класс Часть 2</t>
  </si>
  <si>
    <t>Плешаков А.А. Окружающий мир 2 класс Часть 1</t>
  </si>
  <si>
    <t>Плешаков А.А. Окружающий мир 2 класс Часть 2</t>
  </si>
  <si>
    <t>Плешаков А.А. Окружающий мир 3 класс Часть 1</t>
  </si>
  <si>
    <t>Плешаков А.А. Окружающий мир 3 класс Часть 2</t>
  </si>
  <si>
    <t>Плешаков А.А. Окружающий мир 4 класс Часть 1</t>
  </si>
  <si>
    <t>Плешаков А.А. Окружающий мир 4 класс Часть 2</t>
  </si>
  <si>
    <t>Семеноа А.Л. Информатика 4 класс часть 2</t>
  </si>
  <si>
    <t>Погодаев Г.И. Физическая культура 5-7 класс</t>
  </si>
  <si>
    <t>Погодаев Г.И. Физическая культура 8-9 класс</t>
  </si>
  <si>
    <t>Боголюбов Л.Н. Обществознание 10 класс Профильныйый</t>
  </si>
  <si>
    <t>11 класс</t>
  </si>
  <si>
    <t>10-11 класс</t>
  </si>
  <si>
    <t>1-11 класс</t>
  </si>
  <si>
    <t>10 класс</t>
  </si>
  <si>
    <t>9 класс</t>
  </si>
  <si>
    <t>5-9 класс</t>
  </si>
  <si>
    <t>5 класс</t>
  </si>
  <si>
    <t>6 класс</t>
  </si>
  <si>
    <t>7 класс</t>
  </si>
  <si>
    <t>8 класс</t>
  </si>
  <si>
    <t>1-4 класс</t>
  </si>
  <si>
    <t>4 класс</t>
  </si>
  <si>
    <t>1 класс</t>
  </si>
  <si>
    <t>2 класс</t>
  </si>
  <si>
    <t>3 класс</t>
  </si>
  <si>
    <r>
      <t>ОБЕСПЕЧЕННОСТЬ УЧЕБНИКАМИ  ОО _</t>
    </r>
    <r>
      <rPr>
        <u/>
        <sz val="11"/>
        <color theme="1"/>
        <rFont val="Calibri"/>
        <family val="2"/>
        <charset val="204"/>
        <scheme val="minor"/>
      </rPr>
      <t>МБОУ Моген-Буренской СОШ</t>
    </r>
    <r>
      <rPr>
        <sz val="11"/>
        <color theme="1"/>
        <rFont val="Calibri"/>
        <family val="2"/>
        <charset val="204"/>
        <scheme val="minor"/>
      </rPr>
      <t xml:space="preserve"> НА 2020-2021 УЧ.ГОД</t>
    </r>
  </si>
  <si>
    <t>Обеспеченность по предметам 2020-2021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</si>
</sst>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9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FA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3" borderId="0" xfId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0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3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4" borderId="1" xfId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wrapText="1"/>
    </xf>
    <xf numFmtId="0" fontId="0" fillId="4" borderId="0" xfId="0" applyFill="1" applyBorder="1"/>
    <xf numFmtId="0" fontId="0" fillId="3" borderId="0" xfId="0" applyFill="1" applyBorder="1"/>
    <xf numFmtId="0" fontId="12" fillId="0" borderId="1" xfId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49" fontId="12" fillId="3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5" fillId="3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14" fillId="4" borderId="0" xfId="0" applyFont="1" applyFill="1"/>
    <xf numFmtId="0" fontId="3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2" xfId="0" applyFill="1" applyBorder="1"/>
    <xf numFmtId="0" fontId="1" fillId="6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 wrapText="1"/>
      <protection hidden="1"/>
    </xf>
    <xf numFmtId="164" fontId="17" fillId="0" borderId="1" xfId="0" applyNumberFormat="1" applyFont="1" applyFill="1" applyBorder="1" applyAlignment="1" applyProtection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/>
    <xf numFmtId="0" fontId="11" fillId="0" borderId="1" xfId="0" applyFont="1" applyBorder="1"/>
    <xf numFmtId="0" fontId="3" fillId="3" borderId="1" xfId="1" applyFont="1" applyFill="1" applyBorder="1" applyAlignment="1">
      <alignment horizontal="center" vertical="center"/>
    </xf>
    <xf numFmtId="0" fontId="28" fillId="0" borderId="0" xfId="0" applyFont="1"/>
    <xf numFmtId="0" fontId="17" fillId="3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vertical="center" wrapText="1"/>
    </xf>
    <xf numFmtId="1" fontId="11" fillId="4" borderId="1" xfId="0" applyNumberFormat="1" applyFont="1" applyFill="1" applyBorder="1"/>
    <xf numFmtId="0" fontId="11" fillId="4" borderId="0" xfId="0" applyFont="1" applyFill="1"/>
    <xf numFmtId="0" fontId="6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top" wrapText="1"/>
    </xf>
    <xf numFmtId="0" fontId="17" fillId="4" borderId="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0" fontId="3" fillId="4" borderId="1" xfId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1" fillId="0" borderId="6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ШКОЛАМ'!$D$1</c:f>
              <c:strCache>
                <c:ptCount val="1"/>
                <c:pt idx="0">
                  <c:v>СВОД ОБЕСПЕЧЕННОСТИ УЧЕБНИКАМИ  ОО Г. АК-ДОВУРАК НА 2020-2021 УЧ.ГОД</c:v>
                </c:pt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ШКОЛАМ'!$D$2:$D$410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AD-4C2D-90E3-37658CAF2965}"/>
            </c:ext>
          </c:extLst>
        </c:ser>
        <c:ser>
          <c:idx val="1"/>
          <c:order val="1"/>
          <c:tx>
            <c:strRef>
              <c:f>'ПО ШКОЛАМ'!$E$1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ШКОЛАМ'!$E$2:$E$410</c:f>
              <c:numCache>
                <c:formatCode>General</c:formatCode>
                <c:ptCount val="40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4">
                  <c:v>10</c:v>
                </c:pt>
                <c:pt idx="175">
                  <c:v>11</c:v>
                </c:pt>
                <c:pt idx="176">
                  <c:v>10</c:v>
                </c:pt>
                <c:pt idx="177">
                  <c:v>11</c:v>
                </c:pt>
                <c:pt idx="178">
                  <c:v>10</c:v>
                </c:pt>
                <c:pt idx="179">
                  <c:v>11</c:v>
                </c:pt>
                <c:pt idx="180">
                  <c:v>10</c:v>
                </c:pt>
                <c:pt idx="181">
                  <c:v>11</c:v>
                </c:pt>
                <c:pt idx="182">
                  <c:v>10</c:v>
                </c:pt>
                <c:pt idx="183">
                  <c:v>11</c:v>
                </c:pt>
                <c:pt idx="184">
                  <c:v>10</c:v>
                </c:pt>
                <c:pt idx="185">
                  <c:v>11</c:v>
                </c:pt>
                <c:pt idx="186">
                  <c:v>10</c:v>
                </c:pt>
                <c:pt idx="187">
                  <c:v>11</c:v>
                </c:pt>
                <c:pt idx="188">
                  <c:v>10</c:v>
                </c:pt>
                <c:pt idx="189">
                  <c:v>11</c:v>
                </c:pt>
                <c:pt idx="190">
                  <c:v>10</c:v>
                </c:pt>
                <c:pt idx="191">
                  <c:v>11</c:v>
                </c:pt>
                <c:pt idx="192">
                  <c:v>10</c:v>
                </c:pt>
                <c:pt idx="193">
                  <c:v>11</c:v>
                </c:pt>
                <c:pt idx="194">
                  <c:v>10</c:v>
                </c:pt>
                <c:pt idx="195">
                  <c:v>11</c:v>
                </c:pt>
                <c:pt idx="196">
                  <c:v>10</c:v>
                </c:pt>
                <c:pt idx="197">
                  <c:v>11</c:v>
                </c:pt>
                <c:pt idx="198">
                  <c:v>10</c:v>
                </c:pt>
                <c:pt idx="199">
                  <c:v>11</c:v>
                </c:pt>
                <c:pt idx="200">
                  <c:v>11</c:v>
                </c:pt>
                <c:pt idx="201">
                  <c:v>10</c:v>
                </c:pt>
                <c:pt idx="202">
                  <c:v>11</c:v>
                </c:pt>
                <c:pt idx="203">
                  <c:v>10</c:v>
                </c:pt>
                <c:pt idx="204">
                  <c:v>11</c:v>
                </c:pt>
                <c:pt idx="205" formatCode="@">
                  <c:v>0</c:v>
                </c:pt>
                <c:pt idx="206" formatCode="@">
                  <c:v>0</c:v>
                </c:pt>
                <c:pt idx="207">
                  <c:v>10</c:v>
                </c:pt>
                <c:pt idx="208">
                  <c:v>11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6</c:v>
                </c:pt>
                <c:pt idx="271">
                  <c:v>6</c:v>
                </c:pt>
                <c:pt idx="272">
                  <c:v>6</c:v>
                </c:pt>
                <c:pt idx="273">
                  <c:v>6</c:v>
                </c:pt>
                <c:pt idx="274">
                  <c:v>6</c:v>
                </c:pt>
                <c:pt idx="275">
                  <c:v>6</c:v>
                </c:pt>
                <c:pt idx="276">
                  <c:v>6</c:v>
                </c:pt>
                <c:pt idx="277">
                  <c:v>6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7</c:v>
                </c:pt>
                <c:pt idx="285">
                  <c:v>7</c:v>
                </c:pt>
                <c:pt idx="286">
                  <c:v>7</c:v>
                </c:pt>
                <c:pt idx="287">
                  <c:v>7</c:v>
                </c:pt>
                <c:pt idx="288">
                  <c:v>7</c:v>
                </c:pt>
                <c:pt idx="289">
                  <c:v>7</c:v>
                </c:pt>
                <c:pt idx="290">
                  <c:v>7</c:v>
                </c:pt>
                <c:pt idx="291">
                  <c:v>7</c:v>
                </c:pt>
                <c:pt idx="292">
                  <c:v>7</c:v>
                </c:pt>
                <c:pt idx="293">
                  <c:v>7</c:v>
                </c:pt>
                <c:pt idx="294">
                  <c:v>7</c:v>
                </c:pt>
                <c:pt idx="295">
                  <c:v>7</c:v>
                </c:pt>
                <c:pt idx="296">
                  <c:v>7</c:v>
                </c:pt>
                <c:pt idx="297">
                  <c:v>7</c:v>
                </c:pt>
                <c:pt idx="298">
                  <c:v>7</c:v>
                </c:pt>
                <c:pt idx="299">
                  <c:v>7</c:v>
                </c:pt>
                <c:pt idx="300">
                  <c:v>7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11</c:v>
                </c:pt>
                <c:pt idx="351">
                  <c:v>11</c:v>
                </c:pt>
                <c:pt idx="352">
                  <c:v>11</c:v>
                </c:pt>
                <c:pt idx="353">
                  <c:v>11</c:v>
                </c:pt>
                <c:pt idx="354">
                  <c:v>11</c:v>
                </c:pt>
                <c:pt idx="355">
                  <c:v>11</c:v>
                </c:pt>
                <c:pt idx="356">
                  <c:v>11</c:v>
                </c:pt>
                <c:pt idx="357">
                  <c:v>11</c:v>
                </c:pt>
                <c:pt idx="358">
                  <c:v>11</c:v>
                </c:pt>
                <c:pt idx="359">
                  <c:v>11</c:v>
                </c:pt>
                <c:pt idx="360">
                  <c:v>11</c:v>
                </c:pt>
                <c:pt idx="361">
                  <c:v>11</c:v>
                </c:pt>
                <c:pt idx="362">
                  <c:v>11</c:v>
                </c:pt>
                <c:pt idx="363">
                  <c:v>11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AD-4C2D-90E3-37658CAF2965}"/>
            </c:ext>
          </c:extLst>
        </c:ser>
        <c:ser>
          <c:idx val="2"/>
          <c:order val="2"/>
          <c:tx>
            <c:strRef>
              <c:f>'ПО ШКОЛАМ'!$F$1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ШКОЛАМ'!$F$2:$F$410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 formatCode="[$-419]General">
                  <c:v>0</c:v>
                </c:pt>
                <c:pt idx="206" formatCode="[$-419]General">
                  <c:v>0</c:v>
                </c:pt>
                <c:pt idx="207">
                  <c:v>0</c:v>
                </c:pt>
                <c:pt idx="208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AD-4C2D-90E3-37658CAF2965}"/>
            </c:ext>
          </c:extLst>
        </c:ser>
        <c:ser>
          <c:idx val="3"/>
          <c:order val="3"/>
          <c:tx>
            <c:strRef>
              <c:f>'ПО ШКОЛАМ'!$G$1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ШКОЛАМ'!$G$2:$G$410</c:f>
              <c:numCache>
                <c:formatCode>General</c:formatCode>
                <c:ptCount val="409"/>
                <c:pt idx="0">
                  <c:v>0</c:v>
                </c:pt>
                <c:pt idx="1">
                  <c:v>90</c:v>
                </c:pt>
                <c:pt idx="2">
                  <c:v>90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90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100</c:v>
                </c:pt>
                <c:pt idx="19">
                  <c:v>200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200</c:v>
                </c:pt>
                <c:pt idx="24">
                  <c:v>200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206</c:v>
                </c:pt>
                <c:pt idx="31">
                  <c:v>103</c:v>
                </c:pt>
                <c:pt idx="32">
                  <c:v>206</c:v>
                </c:pt>
                <c:pt idx="33">
                  <c:v>206</c:v>
                </c:pt>
                <c:pt idx="34">
                  <c:v>206</c:v>
                </c:pt>
                <c:pt idx="35">
                  <c:v>103</c:v>
                </c:pt>
                <c:pt idx="36">
                  <c:v>103</c:v>
                </c:pt>
                <c:pt idx="37">
                  <c:v>103</c:v>
                </c:pt>
                <c:pt idx="38">
                  <c:v>206</c:v>
                </c:pt>
                <c:pt idx="39">
                  <c:v>206</c:v>
                </c:pt>
                <c:pt idx="40">
                  <c:v>103</c:v>
                </c:pt>
                <c:pt idx="41">
                  <c:v>103</c:v>
                </c:pt>
                <c:pt idx="42">
                  <c:v>103</c:v>
                </c:pt>
                <c:pt idx="43">
                  <c:v>103</c:v>
                </c:pt>
                <c:pt idx="44">
                  <c:v>103</c:v>
                </c:pt>
                <c:pt idx="45">
                  <c:v>206</c:v>
                </c:pt>
                <c:pt idx="46">
                  <c:v>206</c:v>
                </c:pt>
                <c:pt idx="47">
                  <c:v>206</c:v>
                </c:pt>
                <c:pt idx="48">
                  <c:v>206</c:v>
                </c:pt>
                <c:pt idx="49">
                  <c:v>206</c:v>
                </c:pt>
                <c:pt idx="50">
                  <c:v>206</c:v>
                </c:pt>
                <c:pt idx="51">
                  <c:v>103</c:v>
                </c:pt>
                <c:pt idx="52">
                  <c:v>206</c:v>
                </c:pt>
                <c:pt idx="53">
                  <c:v>103</c:v>
                </c:pt>
                <c:pt idx="54">
                  <c:v>103</c:v>
                </c:pt>
                <c:pt idx="55">
                  <c:v>103</c:v>
                </c:pt>
                <c:pt idx="56">
                  <c:v>206</c:v>
                </c:pt>
                <c:pt idx="57">
                  <c:v>206</c:v>
                </c:pt>
                <c:pt idx="58">
                  <c:v>103</c:v>
                </c:pt>
                <c:pt idx="59">
                  <c:v>103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103</c:v>
                </c:pt>
                <c:pt idx="64">
                  <c:v>103</c:v>
                </c:pt>
                <c:pt idx="65">
                  <c:v>206</c:v>
                </c:pt>
                <c:pt idx="66">
                  <c:v>103</c:v>
                </c:pt>
                <c:pt idx="67">
                  <c:v>206</c:v>
                </c:pt>
                <c:pt idx="68">
                  <c:v>396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96</c:v>
                </c:pt>
                <c:pt idx="74">
                  <c:v>96</c:v>
                </c:pt>
                <c:pt idx="75">
                  <c:v>96</c:v>
                </c:pt>
                <c:pt idx="76">
                  <c:v>96</c:v>
                </c:pt>
                <c:pt idx="77">
                  <c:v>96</c:v>
                </c:pt>
                <c:pt idx="78">
                  <c:v>96</c:v>
                </c:pt>
                <c:pt idx="79">
                  <c:v>96</c:v>
                </c:pt>
                <c:pt idx="80">
                  <c:v>96</c:v>
                </c:pt>
                <c:pt idx="81">
                  <c:v>96</c:v>
                </c:pt>
                <c:pt idx="82">
                  <c:v>96</c:v>
                </c:pt>
                <c:pt idx="83">
                  <c:v>96</c:v>
                </c:pt>
                <c:pt idx="84">
                  <c:v>96</c:v>
                </c:pt>
                <c:pt idx="85">
                  <c:v>96</c:v>
                </c:pt>
                <c:pt idx="86">
                  <c:v>160</c:v>
                </c:pt>
                <c:pt idx="87">
                  <c:v>160</c:v>
                </c:pt>
                <c:pt idx="88">
                  <c:v>160</c:v>
                </c:pt>
                <c:pt idx="89">
                  <c:v>160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160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86</c:v>
                </c:pt>
                <c:pt idx="108">
                  <c:v>172</c:v>
                </c:pt>
                <c:pt idx="109">
                  <c:v>86</c:v>
                </c:pt>
                <c:pt idx="110">
                  <c:v>86</c:v>
                </c:pt>
                <c:pt idx="111">
                  <c:v>86</c:v>
                </c:pt>
                <c:pt idx="112">
                  <c:v>86</c:v>
                </c:pt>
                <c:pt idx="113">
                  <c:v>86</c:v>
                </c:pt>
                <c:pt idx="114">
                  <c:v>172</c:v>
                </c:pt>
                <c:pt idx="115">
                  <c:v>86</c:v>
                </c:pt>
                <c:pt idx="116">
                  <c:v>86</c:v>
                </c:pt>
                <c:pt idx="117">
                  <c:v>172</c:v>
                </c:pt>
                <c:pt idx="118">
                  <c:v>86</c:v>
                </c:pt>
                <c:pt idx="119">
                  <c:v>86</c:v>
                </c:pt>
                <c:pt idx="120">
                  <c:v>86</c:v>
                </c:pt>
                <c:pt idx="121">
                  <c:v>86</c:v>
                </c:pt>
                <c:pt idx="122">
                  <c:v>86</c:v>
                </c:pt>
                <c:pt idx="123">
                  <c:v>86</c:v>
                </c:pt>
                <c:pt idx="124">
                  <c:v>86</c:v>
                </c:pt>
                <c:pt idx="125">
                  <c:v>86</c:v>
                </c:pt>
                <c:pt idx="126">
                  <c:v>86</c:v>
                </c:pt>
                <c:pt idx="127">
                  <c:v>86</c:v>
                </c:pt>
                <c:pt idx="128">
                  <c:v>86</c:v>
                </c:pt>
                <c:pt idx="129">
                  <c:v>72</c:v>
                </c:pt>
                <c:pt idx="130">
                  <c:v>144</c:v>
                </c:pt>
                <c:pt idx="131">
                  <c:v>144</c:v>
                </c:pt>
                <c:pt idx="132">
                  <c:v>72</c:v>
                </c:pt>
                <c:pt idx="133">
                  <c:v>72</c:v>
                </c:pt>
                <c:pt idx="134">
                  <c:v>72</c:v>
                </c:pt>
                <c:pt idx="135">
                  <c:v>144</c:v>
                </c:pt>
                <c:pt idx="136">
                  <c:v>72</c:v>
                </c:pt>
                <c:pt idx="137">
                  <c:v>72</c:v>
                </c:pt>
                <c:pt idx="138">
                  <c:v>72</c:v>
                </c:pt>
                <c:pt idx="139">
                  <c:v>72</c:v>
                </c:pt>
                <c:pt idx="140">
                  <c:v>72</c:v>
                </c:pt>
                <c:pt idx="141">
                  <c:v>72</c:v>
                </c:pt>
                <c:pt idx="142">
                  <c:v>72</c:v>
                </c:pt>
                <c:pt idx="143">
                  <c:v>72</c:v>
                </c:pt>
                <c:pt idx="144">
                  <c:v>72</c:v>
                </c:pt>
                <c:pt idx="145">
                  <c:v>72</c:v>
                </c:pt>
                <c:pt idx="146">
                  <c:v>72</c:v>
                </c:pt>
                <c:pt idx="147">
                  <c:v>72</c:v>
                </c:pt>
                <c:pt idx="148">
                  <c:v>72</c:v>
                </c:pt>
                <c:pt idx="149">
                  <c:v>72</c:v>
                </c:pt>
                <c:pt idx="150">
                  <c:v>72</c:v>
                </c:pt>
                <c:pt idx="151">
                  <c:v>72</c:v>
                </c:pt>
                <c:pt idx="152">
                  <c:v>78</c:v>
                </c:pt>
                <c:pt idx="153">
                  <c:v>78</c:v>
                </c:pt>
                <c:pt idx="154">
                  <c:v>156</c:v>
                </c:pt>
                <c:pt idx="155">
                  <c:v>156</c:v>
                </c:pt>
                <c:pt idx="156">
                  <c:v>78</c:v>
                </c:pt>
                <c:pt idx="157">
                  <c:v>78</c:v>
                </c:pt>
                <c:pt idx="158">
                  <c:v>78</c:v>
                </c:pt>
                <c:pt idx="159">
                  <c:v>156</c:v>
                </c:pt>
                <c:pt idx="160">
                  <c:v>78</c:v>
                </c:pt>
                <c:pt idx="161">
                  <c:v>78</c:v>
                </c:pt>
                <c:pt idx="162">
                  <c:v>78</c:v>
                </c:pt>
                <c:pt idx="163">
                  <c:v>78</c:v>
                </c:pt>
                <c:pt idx="164">
                  <c:v>78</c:v>
                </c:pt>
                <c:pt idx="165">
                  <c:v>78</c:v>
                </c:pt>
                <c:pt idx="166">
                  <c:v>78</c:v>
                </c:pt>
                <c:pt idx="167">
                  <c:v>78</c:v>
                </c:pt>
                <c:pt idx="168">
                  <c:v>78</c:v>
                </c:pt>
                <c:pt idx="169">
                  <c:v>78</c:v>
                </c:pt>
                <c:pt idx="170">
                  <c:v>78</c:v>
                </c:pt>
                <c:pt idx="171">
                  <c:v>78</c:v>
                </c:pt>
                <c:pt idx="172">
                  <c:v>78</c:v>
                </c:pt>
                <c:pt idx="173">
                  <c:v>412</c:v>
                </c:pt>
                <c:pt idx="174">
                  <c:v>96</c:v>
                </c:pt>
                <c:pt idx="175">
                  <c:v>43</c:v>
                </c:pt>
                <c:pt idx="176">
                  <c:v>192</c:v>
                </c:pt>
                <c:pt idx="177">
                  <c:v>192</c:v>
                </c:pt>
                <c:pt idx="178">
                  <c:v>96</c:v>
                </c:pt>
                <c:pt idx="179">
                  <c:v>43</c:v>
                </c:pt>
                <c:pt idx="180">
                  <c:v>96</c:v>
                </c:pt>
                <c:pt idx="181">
                  <c:v>43</c:v>
                </c:pt>
                <c:pt idx="182">
                  <c:v>96</c:v>
                </c:pt>
                <c:pt idx="183">
                  <c:v>43</c:v>
                </c:pt>
                <c:pt idx="184">
                  <c:v>288</c:v>
                </c:pt>
                <c:pt idx="185">
                  <c:v>43</c:v>
                </c:pt>
                <c:pt idx="186">
                  <c:v>96</c:v>
                </c:pt>
                <c:pt idx="187">
                  <c:v>43</c:v>
                </c:pt>
                <c:pt idx="188">
                  <c:v>96</c:v>
                </c:pt>
                <c:pt idx="189">
                  <c:v>43</c:v>
                </c:pt>
                <c:pt idx="190">
                  <c:v>96</c:v>
                </c:pt>
                <c:pt idx="191">
                  <c:v>43</c:v>
                </c:pt>
                <c:pt idx="192">
                  <c:v>96</c:v>
                </c:pt>
                <c:pt idx="193">
                  <c:v>43</c:v>
                </c:pt>
                <c:pt idx="194">
                  <c:v>96</c:v>
                </c:pt>
                <c:pt idx="195">
                  <c:v>43</c:v>
                </c:pt>
                <c:pt idx="196">
                  <c:v>96</c:v>
                </c:pt>
                <c:pt idx="197">
                  <c:v>43</c:v>
                </c:pt>
                <c:pt idx="198">
                  <c:v>96</c:v>
                </c:pt>
                <c:pt idx="199">
                  <c:v>43</c:v>
                </c:pt>
                <c:pt idx="200">
                  <c:v>96</c:v>
                </c:pt>
                <c:pt idx="201">
                  <c:v>96</c:v>
                </c:pt>
                <c:pt idx="202">
                  <c:v>43</c:v>
                </c:pt>
                <c:pt idx="203">
                  <c:v>96</c:v>
                </c:pt>
                <c:pt idx="204">
                  <c:v>43</c:v>
                </c:pt>
                <c:pt idx="205">
                  <c:v>139</c:v>
                </c:pt>
                <c:pt idx="206">
                  <c:v>139</c:v>
                </c:pt>
                <c:pt idx="207">
                  <c:v>96</c:v>
                </c:pt>
                <c:pt idx="208">
                  <c:v>43</c:v>
                </c:pt>
                <c:pt idx="209">
                  <c:v>139</c:v>
                </c:pt>
                <c:pt idx="210">
                  <c:v>947</c:v>
                </c:pt>
                <c:pt idx="211">
                  <c:v>100</c:v>
                </c:pt>
                <c:pt idx="212">
                  <c:v>50</c:v>
                </c:pt>
                <c:pt idx="213">
                  <c:v>100</c:v>
                </c:pt>
                <c:pt idx="214">
                  <c:v>50</c:v>
                </c:pt>
                <c:pt idx="215">
                  <c:v>50</c:v>
                </c:pt>
                <c:pt idx="216">
                  <c:v>100</c:v>
                </c:pt>
                <c:pt idx="217">
                  <c:v>100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56</c:v>
                </c:pt>
                <c:pt idx="222">
                  <c:v>56</c:v>
                </c:pt>
                <c:pt idx="223">
                  <c:v>28</c:v>
                </c:pt>
                <c:pt idx="224">
                  <c:v>28</c:v>
                </c:pt>
                <c:pt idx="225">
                  <c:v>56</c:v>
                </c:pt>
                <c:pt idx="226">
                  <c:v>56</c:v>
                </c:pt>
                <c:pt idx="227">
                  <c:v>28</c:v>
                </c:pt>
                <c:pt idx="228">
                  <c:v>28</c:v>
                </c:pt>
                <c:pt idx="229">
                  <c:v>28</c:v>
                </c:pt>
                <c:pt idx="230">
                  <c:v>28</c:v>
                </c:pt>
                <c:pt idx="231">
                  <c:v>28</c:v>
                </c:pt>
                <c:pt idx="232">
                  <c:v>68</c:v>
                </c:pt>
                <c:pt idx="233">
                  <c:v>68</c:v>
                </c:pt>
                <c:pt idx="234">
                  <c:v>34</c:v>
                </c:pt>
                <c:pt idx="235">
                  <c:v>34</c:v>
                </c:pt>
                <c:pt idx="236">
                  <c:v>68</c:v>
                </c:pt>
                <c:pt idx="237">
                  <c:v>68</c:v>
                </c:pt>
                <c:pt idx="238">
                  <c:v>34</c:v>
                </c:pt>
                <c:pt idx="239">
                  <c:v>34</c:v>
                </c:pt>
                <c:pt idx="240">
                  <c:v>34</c:v>
                </c:pt>
                <c:pt idx="241">
                  <c:v>34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68</c:v>
                </c:pt>
                <c:pt idx="246">
                  <c:v>68</c:v>
                </c:pt>
                <c:pt idx="247">
                  <c:v>34</c:v>
                </c:pt>
                <c:pt idx="248">
                  <c:v>68</c:v>
                </c:pt>
                <c:pt idx="249">
                  <c:v>68</c:v>
                </c:pt>
                <c:pt idx="250">
                  <c:v>34</c:v>
                </c:pt>
                <c:pt idx="251">
                  <c:v>34</c:v>
                </c:pt>
                <c:pt idx="252">
                  <c:v>34</c:v>
                </c:pt>
                <c:pt idx="253">
                  <c:v>34</c:v>
                </c:pt>
                <c:pt idx="254">
                  <c:v>34</c:v>
                </c:pt>
                <c:pt idx="255">
                  <c:v>34</c:v>
                </c:pt>
                <c:pt idx="256">
                  <c:v>34</c:v>
                </c:pt>
                <c:pt idx="257">
                  <c:v>146</c:v>
                </c:pt>
                <c:pt idx="258">
                  <c:v>78</c:v>
                </c:pt>
                <c:pt idx="259">
                  <c:v>78</c:v>
                </c:pt>
                <c:pt idx="260">
                  <c:v>39</c:v>
                </c:pt>
                <c:pt idx="261">
                  <c:v>39</c:v>
                </c:pt>
                <c:pt idx="262">
                  <c:v>39</c:v>
                </c:pt>
                <c:pt idx="263">
                  <c:v>39</c:v>
                </c:pt>
                <c:pt idx="264">
                  <c:v>39</c:v>
                </c:pt>
                <c:pt idx="265">
                  <c:v>39</c:v>
                </c:pt>
                <c:pt idx="266">
                  <c:v>39</c:v>
                </c:pt>
                <c:pt idx="267">
                  <c:v>39</c:v>
                </c:pt>
                <c:pt idx="268">
                  <c:v>39</c:v>
                </c:pt>
                <c:pt idx="269">
                  <c:v>39</c:v>
                </c:pt>
                <c:pt idx="270">
                  <c:v>70</c:v>
                </c:pt>
                <c:pt idx="271">
                  <c:v>70</c:v>
                </c:pt>
                <c:pt idx="272">
                  <c:v>35</c:v>
                </c:pt>
                <c:pt idx="273">
                  <c:v>35</c:v>
                </c:pt>
                <c:pt idx="274">
                  <c:v>35</c:v>
                </c:pt>
                <c:pt idx="275">
                  <c:v>35</c:v>
                </c:pt>
                <c:pt idx="276">
                  <c:v>35</c:v>
                </c:pt>
                <c:pt idx="277">
                  <c:v>35</c:v>
                </c:pt>
                <c:pt idx="278">
                  <c:v>35</c:v>
                </c:pt>
                <c:pt idx="279">
                  <c:v>70</c:v>
                </c:pt>
                <c:pt idx="280">
                  <c:v>35</c:v>
                </c:pt>
                <c:pt idx="281">
                  <c:v>35</c:v>
                </c:pt>
                <c:pt idx="282">
                  <c:v>35</c:v>
                </c:pt>
                <c:pt idx="283">
                  <c:v>35</c:v>
                </c:pt>
                <c:pt idx="284">
                  <c:v>37</c:v>
                </c:pt>
                <c:pt idx="285">
                  <c:v>74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20</c:v>
                </c:pt>
                <c:pt idx="302">
                  <c:v>40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12</c:v>
                </c:pt>
                <c:pt idx="321">
                  <c:v>24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12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12</c:v>
                </c:pt>
                <c:pt idx="335">
                  <c:v>12</c:v>
                </c:pt>
                <c:pt idx="336">
                  <c:v>143</c:v>
                </c:pt>
                <c:pt idx="337">
                  <c:v>25</c:v>
                </c:pt>
                <c:pt idx="338">
                  <c:v>50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25</c:v>
                </c:pt>
                <c:pt idx="346">
                  <c:v>25</c:v>
                </c:pt>
                <c:pt idx="347">
                  <c:v>25</c:v>
                </c:pt>
                <c:pt idx="348">
                  <c:v>25</c:v>
                </c:pt>
                <c:pt idx="349">
                  <c:v>25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25</c:v>
                </c:pt>
                <c:pt idx="365">
                  <c:v>314</c:v>
                </c:pt>
                <c:pt idx="366">
                  <c:v>200</c:v>
                </c:pt>
                <c:pt idx="367">
                  <c:v>0</c:v>
                </c:pt>
                <c:pt idx="368">
                  <c:v>100</c:v>
                </c:pt>
                <c:pt idx="369">
                  <c:v>0</c:v>
                </c:pt>
                <c:pt idx="370">
                  <c:v>200</c:v>
                </c:pt>
                <c:pt idx="371">
                  <c:v>100</c:v>
                </c:pt>
                <c:pt idx="372">
                  <c:v>100</c:v>
                </c:pt>
                <c:pt idx="373">
                  <c:v>200</c:v>
                </c:pt>
                <c:pt idx="374">
                  <c:v>200</c:v>
                </c:pt>
                <c:pt idx="375">
                  <c:v>200</c:v>
                </c:pt>
                <c:pt idx="376">
                  <c:v>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202</c:v>
                </c:pt>
                <c:pt idx="383">
                  <c:v>202</c:v>
                </c:pt>
                <c:pt idx="384">
                  <c:v>101</c:v>
                </c:pt>
                <c:pt idx="385">
                  <c:v>101</c:v>
                </c:pt>
                <c:pt idx="386">
                  <c:v>202</c:v>
                </c:pt>
                <c:pt idx="387">
                  <c:v>0</c:v>
                </c:pt>
                <c:pt idx="388">
                  <c:v>202</c:v>
                </c:pt>
                <c:pt idx="389">
                  <c:v>0</c:v>
                </c:pt>
                <c:pt idx="390">
                  <c:v>101</c:v>
                </c:pt>
                <c:pt idx="391">
                  <c:v>101</c:v>
                </c:pt>
                <c:pt idx="392">
                  <c:v>101</c:v>
                </c:pt>
                <c:pt idx="393">
                  <c:v>0</c:v>
                </c:pt>
                <c:pt idx="394">
                  <c:v>101</c:v>
                </c:pt>
                <c:pt idx="395">
                  <c:v>101</c:v>
                </c:pt>
                <c:pt idx="396">
                  <c:v>166</c:v>
                </c:pt>
                <c:pt idx="397">
                  <c:v>166</c:v>
                </c:pt>
                <c:pt idx="398">
                  <c:v>83</c:v>
                </c:pt>
                <c:pt idx="399">
                  <c:v>83</c:v>
                </c:pt>
                <c:pt idx="400">
                  <c:v>166</c:v>
                </c:pt>
                <c:pt idx="401">
                  <c:v>0</c:v>
                </c:pt>
                <c:pt idx="402">
                  <c:v>166</c:v>
                </c:pt>
                <c:pt idx="403">
                  <c:v>0</c:v>
                </c:pt>
                <c:pt idx="404">
                  <c:v>83</c:v>
                </c:pt>
                <c:pt idx="405">
                  <c:v>83</c:v>
                </c:pt>
                <c:pt idx="406">
                  <c:v>83</c:v>
                </c:pt>
                <c:pt idx="407">
                  <c:v>0</c:v>
                </c:pt>
                <c:pt idx="408">
                  <c:v>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EAD-4C2D-90E3-37658CAF2965}"/>
            </c:ext>
          </c:extLst>
        </c:ser>
        <c:ser>
          <c:idx val="4"/>
          <c:order val="4"/>
          <c:tx>
            <c:strRef>
              <c:f>'ПО ШКОЛАМ'!$H$1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ШКОЛАМ'!$H$2:$H$410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10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30</c:v>
                </c:pt>
                <c:pt idx="174">
                  <c:v>10</c:v>
                </c:pt>
                <c:pt idx="175">
                  <c:v>1</c:v>
                </c:pt>
                <c:pt idx="176">
                  <c:v>10</c:v>
                </c:pt>
                <c:pt idx="177">
                  <c:v>1</c:v>
                </c:pt>
                <c:pt idx="178">
                  <c:v>10</c:v>
                </c:pt>
                <c:pt idx="179">
                  <c:v>1</c:v>
                </c:pt>
                <c:pt idx="180">
                  <c:v>10</c:v>
                </c:pt>
                <c:pt idx="181">
                  <c:v>1</c:v>
                </c:pt>
                <c:pt idx="182">
                  <c:v>10</c:v>
                </c:pt>
                <c:pt idx="183">
                  <c:v>1</c:v>
                </c:pt>
                <c:pt idx="184">
                  <c:v>10</c:v>
                </c:pt>
                <c:pt idx="185">
                  <c:v>1</c:v>
                </c:pt>
                <c:pt idx="186">
                  <c:v>10</c:v>
                </c:pt>
                <c:pt idx="187">
                  <c:v>1</c:v>
                </c:pt>
                <c:pt idx="188">
                  <c:v>10</c:v>
                </c:pt>
                <c:pt idx="189">
                  <c:v>1</c:v>
                </c:pt>
                <c:pt idx="190">
                  <c:v>10</c:v>
                </c:pt>
                <c:pt idx="191">
                  <c:v>1</c:v>
                </c:pt>
                <c:pt idx="192">
                  <c:v>10</c:v>
                </c:pt>
                <c:pt idx="193">
                  <c:v>1</c:v>
                </c:pt>
                <c:pt idx="194">
                  <c:v>10</c:v>
                </c:pt>
                <c:pt idx="195">
                  <c:v>1</c:v>
                </c:pt>
                <c:pt idx="196">
                  <c:v>10</c:v>
                </c:pt>
                <c:pt idx="197">
                  <c:v>1</c:v>
                </c:pt>
                <c:pt idx="198">
                  <c:v>10</c:v>
                </c:pt>
                <c:pt idx="199">
                  <c:v>1</c:v>
                </c:pt>
                <c:pt idx="200">
                  <c:v>1</c:v>
                </c:pt>
                <c:pt idx="201">
                  <c:v>10</c:v>
                </c:pt>
                <c:pt idx="202">
                  <c:v>1</c:v>
                </c:pt>
                <c:pt idx="203">
                  <c:v>10</c:v>
                </c:pt>
                <c:pt idx="204">
                  <c:v>1</c:v>
                </c:pt>
                <c:pt idx="205">
                  <c:v>11</c:v>
                </c:pt>
                <c:pt idx="206">
                  <c:v>11</c:v>
                </c:pt>
                <c:pt idx="207">
                  <c:v>10</c:v>
                </c:pt>
                <c:pt idx="208">
                  <c:v>1</c:v>
                </c:pt>
                <c:pt idx="209">
                  <c:v>199</c:v>
                </c:pt>
                <c:pt idx="210">
                  <c:v>239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27</c:v>
                </c:pt>
                <c:pt idx="222">
                  <c:v>27</c:v>
                </c:pt>
                <c:pt idx="223">
                  <c:v>27</c:v>
                </c:pt>
                <c:pt idx="224">
                  <c:v>27</c:v>
                </c:pt>
                <c:pt idx="225">
                  <c:v>27</c:v>
                </c:pt>
                <c:pt idx="226">
                  <c:v>27</c:v>
                </c:pt>
                <c:pt idx="227">
                  <c:v>27</c:v>
                </c:pt>
                <c:pt idx="228">
                  <c:v>27</c:v>
                </c:pt>
                <c:pt idx="229">
                  <c:v>27</c:v>
                </c:pt>
                <c:pt idx="230">
                  <c:v>27</c:v>
                </c:pt>
                <c:pt idx="231">
                  <c:v>27</c:v>
                </c:pt>
                <c:pt idx="232">
                  <c:v>31</c:v>
                </c:pt>
                <c:pt idx="233">
                  <c:v>31</c:v>
                </c:pt>
                <c:pt idx="234">
                  <c:v>31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31</c:v>
                </c:pt>
                <c:pt idx="239">
                  <c:v>31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70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23</c:v>
                </c:pt>
                <c:pt idx="271">
                  <c:v>23</c:v>
                </c:pt>
                <c:pt idx="272">
                  <c:v>23</c:v>
                </c:pt>
                <c:pt idx="273">
                  <c:v>23</c:v>
                </c:pt>
                <c:pt idx="274">
                  <c:v>23</c:v>
                </c:pt>
                <c:pt idx="275">
                  <c:v>23</c:v>
                </c:pt>
                <c:pt idx="276">
                  <c:v>23</c:v>
                </c:pt>
                <c:pt idx="277">
                  <c:v>23</c:v>
                </c:pt>
                <c:pt idx="278">
                  <c:v>23</c:v>
                </c:pt>
                <c:pt idx="279">
                  <c:v>23</c:v>
                </c:pt>
                <c:pt idx="280">
                  <c:v>23</c:v>
                </c:pt>
                <c:pt idx="281">
                  <c:v>23</c:v>
                </c:pt>
                <c:pt idx="282">
                  <c:v>23</c:v>
                </c:pt>
                <c:pt idx="283">
                  <c:v>23</c:v>
                </c:pt>
                <c:pt idx="284">
                  <c:v>23</c:v>
                </c:pt>
                <c:pt idx="285">
                  <c:v>23</c:v>
                </c:pt>
                <c:pt idx="286">
                  <c:v>23</c:v>
                </c:pt>
                <c:pt idx="287">
                  <c:v>23</c:v>
                </c:pt>
                <c:pt idx="288">
                  <c:v>23</c:v>
                </c:pt>
                <c:pt idx="289">
                  <c:v>23</c:v>
                </c:pt>
                <c:pt idx="290">
                  <c:v>23</c:v>
                </c:pt>
                <c:pt idx="291">
                  <c:v>23</c:v>
                </c:pt>
                <c:pt idx="292">
                  <c:v>23</c:v>
                </c:pt>
                <c:pt idx="293">
                  <c:v>23</c:v>
                </c:pt>
                <c:pt idx="294">
                  <c:v>23</c:v>
                </c:pt>
                <c:pt idx="295">
                  <c:v>23</c:v>
                </c:pt>
                <c:pt idx="296">
                  <c:v>23</c:v>
                </c:pt>
                <c:pt idx="297">
                  <c:v>23</c:v>
                </c:pt>
                <c:pt idx="298">
                  <c:v>23</c:v>
                </c:pt>
                <c:pt idx="299">
                  <c:v>23</c:v>
                </c:pt>
                <c:pt idx="300">
                  <c:v>23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6</c:v>
                </c:pt>
                <c:pt idx="316">
                  <c:v>6</c:v>
                </c:pt>
                <c:pt idx="317">
                  <c:v>6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6</c:v>
                </c:pt>
                <c:pt idx="324">
                  <c:v>6</c:v>
                </c:pt>
                <c:pt idx="325">
                  <c:v>6</c:v>
                </c:pt>
                <c:pt idx="326">
                  <c:v>6</c:v>
                </c:pt>
                <c:pt idx="327">
                  <c:v>6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87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9</c:v>
                </c:pt>
                <c:pt idx="365">
                  <c:v>166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156</c:v>
                </c:pt>
                <c:pt idx="383">
                  <c:v>156</c:v>
                </c:pt>
                <c:pt idx="384">
                  <c:v>78</c:v>
                </c:pt>
                <c:pt idx="385">
                  <c:v>78</c:v>
                </c:pt>
                <c:pt idx="386">
                  <c:v>78</c:v>
                </c:pt>
                <c:pt idx="387">
                  <c:v>0</c:v>
                </c:pt>
                <c:pt idx="388">
                  <c:v>78</c:v>
                </c:pt>
                <c:pt idx="389">
                  <c:v>0</c:v>
                </c:pt>
                <c:pt idx="390">
                  <c:v>78</c:v>
                </c:pt>
                <c:pt idx="391">
                  <c:v>78</c:v>
                </c:pt>
                <c:pt idx="392">
                  <c:v>78</c:v>
                </c:pt>
                <c:pt idx="393">
                  <c:v>0</c:v>
                </c:pt>
                <c:pt idx="394">
                  <c:v>78</c:v>
                </c:pt>
                <c:pt idx="395">
                  <c:v>78</c:v>
                </c:pt>
                <c:pt idx="396">
                  <c:v>84</c:v>
                </c:pt>
                <c:pt idx="397">
                  <c:v>84</c:v>
                </c:pt>
                <c:pt idx="398">
                  <c:v>42</c:v>
                </c:pt>
                <c:pt idx="399">
                  <c:v>42</c:v>
                </c:pt>
                <c:pt idx="400">
                  <c:v>84</c:v>
                </c:pt>
                <c:pt idx="401">
                  <c:v>0</c:v>
                </c:pt>
                <c:pt idx="402">
                  <c:v>84</c:v>
                </c:pt>
                <c:pt idx="403">
                  <c:v>0</c:v>
                </c:pt>
                <c:pt idx="404">
                  <c:v>42</c:v>
                </c:pt>
                <c:pt idx="405">
                  <c:v>42</c:v>
                </c:pt>
                <c:pt idx="406">
                  <c:v>42</c:v>
                </c:pt>
                <c:pt idx="407">
                  <c:v>0</c:v>
                </c:pt>
                <c:pt idx="408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EAD-4C2D-90E3-37658CAF2965}"/>
            </c:ext>
          </c:extLst>
        </c:ser>
        <c:ser>
          <c:idx val="5"/>
          <c:order val="5"/>
          <c:tx>
            <c:strRef>
              <c:f>'ПО ШКОЛАМ'!$I$1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ШКОЛАМ'!$I$2:$I$410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8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4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0</c:v>
                </c:pt>
                <c:pt idx="402">
                  <c:v>2</c:v>
                </c:pt>
                <c:pt idx="403">
                  <c:v>0</c:v>
                </c:pt>
                <c:pt idx="404">
                  <c:v>2</c:v>
                </c:pt>
                <c:pt idx="405">
                  <c:v>2</c:v>
                </c:pt>
                <c:pt idx="406">
                  <c:v>2</c:v>
                </c:pt>
                <c:pt idx="407">
                  <c:v>0</c:v>
                </c:pt>
                <c:pt idx="40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EAD-4C2D-90E3-37658CAF2965}"/>
            </c:ext>
          </c:extLst>
        </c:ser>
        <c:ser>
          <c:idx val="6"/>
          <c:order val="6"/>
          <c:tx>
            <c:strRef>
              <c:f>'ПО ШКОЛАМ'!$J$1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ШКОЛАМ'!$J$2:$J$410</c:f>
              <c:numCache>
                <c:formatCode>General</c:formatCode>
                <c:ptCount val="409"/>
                <c:pt idx="0">
                  <c:v>0</c:v>
                </c:pt>
                <c:pt idx="1">
                  <c:v>150</c:v>
                </c:pt>
                <c:pt idx="2">
                  <c:v>150</c:v>
                </c:pt>
                <c:pt idx="3">
                  <c:v>346</c:v>
                </c:pt>
                <c:pt idx="4">
                  <c:v>330</c:v>
                </c:pt>
                <c:pt idx="5">
                  <c:v>328</c:v>
                </c:pt>
                <c:pt idx="6">
                  <c:v>143</c:v>
                </c:pt>
                <c:pt idx="7">
                  <c:v>352</c:v>
                </c:pt>
                <c:pt idx="8">
                  <c:v>120</c:v>
                </c:pt>
                <c:pt idx="9">
                  <c:v>120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48</c:v>
                </c:pt>
                <c:pt idx="14">
                  <c:v>146</c:v>
                </c:pt>
                <c:pt idx="15">
                  <c:v>110</c:v>
                </c:pt>
                <c:pt idx="16">
                  <c:v>120</c:v>
                </c:pt>
                <c:pt idx="17">
                  <c:v>123</c:v>
                </c:pt>
                <c:pt idx="18">
                  <c:v>60</c:v>
                </c:pt>
                <c:pt idx="19">
                  <c:v>261</c:v>
                </c:pt>
                <c:pt idx="20">
                  <c:v>125</c:v>
                </c:pt>
                <c:pt idx="21">
                  <c:v>125</c:v>
                </c:pt>
                <c:pt idx="22">
                  <c:v>98</c:v>
                </c:pt>
                <c:pt idx="23">
                  <c:v>60</c:v>
                </c:pt>
                <c:pt idx="24">
                  <c:v>40</c:v>
                </c:pt>
                <c:pt idx="25">
                  <c:v>55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55</c:v>
                </c:pt>
                <c:pt idx="30">
                  <c:v>60</c:v>
                </c:pt>
                <c:pt idx="31">
                  <c:v>158</c:v>
                </c:pt>
                <c:pt idx="32">
                  <c:v>60</c:v>
                </c:pt>
                <c:pt idx="33">
                  <c:v>103</c:v>
                </c:pt>
                <c:pt idx="34">
                  <c:v>103</c:v>
                </c:pt>
                <c:pt idx="35">
                  <c:v>60</c:v>
                </c:pt>
                <c:pt idx="36">
                  <c:v>125</c:v>
                </c:pt>
                <c:pt idx="37">
                  <c:v>125</c:v>
                </c:pt>
                <c:pt idx="38">
                  <c:v>207</c:v>
                </c:pt>
                <c:pt idx="39">
                  <c:v>77</c:v>
                </c:pt>
                <c:pt idx="40">
                  <c:v>55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55</c:v>
                </c:pt>
                <c:pt idx="45">
                  <c:v>120</c:v>
                </c:pt>
                <c:pt idx="46">
                  <c:v>312</c:v>
                </c:pt>
                <c:pt idx="47">
                  <c:v>100</c:v>
                </c:pt>
                <c:pt idx="48">
                  <c:v>60</c:v>
                </c:pt>
                <c:pt idx="49">
                  <c:v>96</c:v>
                </c:pt>
                <c:pt idx="50">
                  <c:v>60</c:v>
                </c:pt>
                <c:pt idx="51">
                  <c:v>60</c:v>
                </c:pt>
                <c:pt idx="52">
                  <c:v>220</c:v>
                </c:pt>
                <c:pt idx="53">
                  <c:v>125</c:v>
                </c:pt>
                <c:pt idx="54">
                  <c:v>125</c:v>
                </c:pt>
                <c:pt idx="55">
                  <c:v>125</c:v>
                </c:pt>
                <c:pt idx="56">
                  <c:v>270</c:v>
                </c:pt>
                <c:pt idx="57">
                  <c:v>250</c:v>
                </c:pt>
                <c:pt idx="58">
                  <c:v>95</c:v>
                </c:pt>
                <c:pt idx="59">
                  <c:v>95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55</c:v>
                </c:pt>
                <c:pt idx="65">
                  <c:v>120</c:v>
                </c:pt>
                <c:pt idx="66">
                  <c:v>290</c:v>
                </c:pt>
                <c:pt idx="67">
                  <c:v>270</c:v>
                </c:pt>
                <c:pt idx="68">
                  <c:v>7501</c:v>
                </c:pt>
                <c:pt idx="69">
                  <c:v>170</c:v>
                </c:pt>
                <c:pt idx="70">
                  <c:v>70</c:v>
                </c:pt>
                <c:pt idx="71">
                  <c:v>141</c:v>
                </c:pt>
                <c:pt idx="72">
                  <c:v>141</c:v>
                </c:pt>
                <c:pt idx="73">
                  <c:v>20</c:v>
                </c:pt>
                <c:pt idx="74">
                  <c:v>155</c:v>
                </c:pt>
                <c:pt idx="75">
                  <c:v>155</c:v>
                </c:pt>
                <c:pt idx="76">
                  <c:v>135</c:v>
                </c:pt>
                <c:pt idx="77">
                  <c:v>39</c:v>
                </c:pt>
                <c:pt idx="78">
                  <c:v>125</c:v>
                </c:pt>
                <c:pt idx="79">
                  <c:v>145</c:v>
                </c:pt>
                <c:pt idx="80">
                  <c:v>135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90</c:v>
                </c:pt>
                <c:pt idx="87">
                  <c:v>90</c:v>
                </c:pt>
                <c:pt idx="88">
                  <c:v>100</c:v>
                </c:pt>
                <c:pt idx="89">
                  <c:v>95</c:v>
                </c:pt>
                <c:pt idx="90">
                  <c:v>20</c:v>
                </c:pt>
                <c:pt idx="91">
                  <c:v>145</c:v>
                </c:pt>
                <c:pt idx="92">
                  <c:v>145</c:v>
                </c:pt>
                <c:pt idx="93">
                  <c:v>135</c:v>
                </c:pt>
                <c:pt idx="94">
                  <c:v>125</c:v>
                </c:pt>
                <c:pt idx="95">
                  <c:v>114</c:v>
                </c:pt>
                <c:pt idx="96">
                  <c:v>150</c:v>
                </c:pt>
                <c:pt idx="97">
                  <c:v>57</c:v>
                </c:pt>
                <c:pt idx="98">
                  <c:v>195</c:v>
                </c:pt>
                <c:pt idx="99">
                  <c:v>57</c:v>
                </c:pt>
                <c:pt idx="100">
                  <c:v>145</c:v>
                </c:pt>
                <c:pt idx="101">
                  <c:v>160</c:v>
                </c:pt>
                <c:pt idx="102">
                  <c:v>0</c:v>
                </c:pt>
                <c:pt idx="103">
                  <c:v>45</c:v>
                </c:pt>
                <c:pt idx="104">
                  <c:v>42</c:v>
                </c:pt>
                <c:pt idx="105">
                  <c:v>42</c:v>
                </c:pt>
                <c:pt idx="106">
                  <c:v>0</c:v>
                </c:pt>
                <c:pt idx="107">
                  <c:v>140</c:v>
                </c:pt>
                <c:pt idx="108">
                  <c:v>140</c:v>
                </c:pt>
                <c:pt idx="109">
                  <c:v>20</c:v>
                </c:pt>
                <c:pt idx="110">
                  <c:v>195</c:v>
                </c:pt>
                <c:pt idx="111">
                  <c:v>145</c:v>
                </c:pt>
                <c:pt idx="112">
                  <c:v>195</c:v>
                </c:pt>
                <c:pt idx="113">
                  <c:v>175</c:v>
                </c:pt>
                <c:pt idx="114">
                  <c:v>94</c:v>
                </c:pt>
                <c:pt idx="115">
                  <c:v>125</c:v>
                </c:pt>
                <c:pt idx="116">
                  <c:v>197</c:v>
                </c:pt>
                <c:pt idx="117">
                  <c:v>94</c:v>
                </c:pt>
                <c:pt idx="118">
                  <c:v>77</c:v>
                </c:pt>
                <c:pt idx="119">
                  <c:v>70</c:v>
                </c:pt>
                <c:pt idx="120">
                  <c:v>35</c:v>
                </c:pt>
                <c:pt idx="121">
                  <c:v>195</c:v>
                </c:pt>
                <c:pt idx="122">
                  <c:v>68</c:v>
                </c:pt>
                <c:pt idx="123">
                  <c:v>125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125</c:v>
                </c:pt>
                <c:pt idx="130">
                  <c:v>116</c:v>
                </c:pt>
                <c:pt idx="131">
                  <c:v>120</c:v>
                </c:pt>
                <c:pt idx="132">
                  <c:v>20</c:v>
                </c:pt>
                <c:pt idx="133">
                  <c:v>195</c:v>
                </c:pt>
                <c:pt idx="134">
                  <c:v>195</c:v>
                </c:pt>
                <c:pt idx="135">
                  <c:v>104</c:v>
                </c:pt>
                <c:pt idx="136">
                  <c:v>195</c:v>
                </c:pt>
                <c:pt idx="137">
                  <c:v>145</c:v>
                </c:pt>
                <c:pt idx="138">
                  <c:v>195</c:v>
                </c:pt>
                <c:pt idx="139">
                  <c:v>52</c:v>
                </c:pt>
                <c:pt idx="140">
                  <c:v>78</c:v>
                </c:pt>
                <c:pt idx="141">
                  <c:v>200</c:v>
                </c:pt>
                <c:pt idx="142">
                  <c:v>52</c:v>
                </c:pt>
                <c:pt idx="143">
                  <c:v>145</c:v>
                </c:pt>
                <c:pt idx="144">
                  <c:v>52</c:v>
                </c:pt>
                <c:pt idx="145">
                  <c:v>0</c:v>
                </c:pt>
                <c:pt idx="146">
                  <c:v>185</c:v>
                </c:pt>
                <c:pt idx="147">
                  <c:v>30</c:v>
                </c:pt>
                <c:pt idx="148">
                  <c:v>60</c:v>
                </c:pt>
                <c:pt idx="149">
                  <c:v>135</c:v>
                </c:pt>
                <c:pt idx="150">
                  <c:v>0</c:v>
                </c:pt>
                <c:pt idx="151">
                  <c:v>0</c:v>
                </c:pt>
                <c:pt idx="152">
                  <c:v>86</c:v>
                </c:pt>
                <c:pt idx="153">
                  <c:v>145</c:v>
                </c:pt>
                <c:pt idx="154">
                  <c:v>270</c:v>
                </c:pt>
                <c:pt idx="155">
                  <c:v>370</c:v>
                </c:pt>
                <c:pt idx="156">
                  <c:v>20</c:v>
                </c:pt>
                <c:pt idx="157">
                  <c:v>195</c:v>
                </c:pt>
                <c:pt idx="158">
                  <c:v>195</c:v>
                </c:pt>
                <c:pt idx="159">
                  <c:v>126</c:v>
                </c:pt>
                <c:pt idx="160">
                  <c:v>201</c:v>
                </c:pt>
                <c:pt idx="161">
                  <c:v>150</c:v>
                </c:pt>
                <c:pt idx="162">
                  <c:v>195</c:v>
                </c:pt>
                <c:pt idx="163">
                  <c:v>63</c:v>
                </c:pt>
                <c:pt idx="164">
                  <c:v>63</c:v>
                </c:pt>
                <c:pt idx="165">
                  <c:v>155</c:v>
                </c:pt>
                <c:pt idx="166">
                  <c:v>63</c:v>
                </c:pt>
                <c:pt idx="167">
                  <c:v>0</c:v>
                </c:pt>
                <c:pt idx="168">
                  <c:v>195</c:v>
                </c:pt>
                <c:pt idx="169">
                  <c:v>125</c:v>
                </c:pt>
                <c:pt idx="170">
                  <c:v>145</c:v>
                </c:pt>
                <c:pt idx="171">
                  <c:v>215</c:v>
                </c:pt>
                <c:pt idx="172">
                  <c:v>0</c:v>
                </c:pt>
                <c:pt idx="173">
                  <c:v>10849</c:v>
                </c:pt>
                <c:pt idx="174">
                  <c:v>155</c:v>
                </c:pt>
                <c:pt idx="175">
                  <c:v>155</c:v>
                </c:pt>
                <c:pt idx="176">
                  <c:v>200</c:v>
                </c:pt>
                <c:pt idx="177">
                  <c:v>290</c:v>
                </c:pt>
                <c:pt idx="178">
                  <c:v>145</c:v>
                </c:pt>
                <c:pt idx="179">
                  <c:v>148</c:v>
                </c:pt>
                <c:pt idx="180">
                  <c:v>240</c:v>
                </c:pt>
                <c:pt idx="181">
                  <c:v>386</c:v>
                </c:pt>
                <c:pt idx="182">
                  <c:v>230</c:v>
                </c:pt>
                <c:pt idx="183">
                  <c:v>150</c:v>
                </c:pt>
                <c:pt idx="184">
                  <c:v>90</c:v>
                </c:pt>
                <c:pt idx="185">
                  <c:v>142</c:v>
                </c:pt>
                <c:pt idx="186">
                  <c:v>210</c:v>
                </c:pt>
                <c:pt idx="187">
                  <c:v>280</c:v>
                </c:pt>
                <c:pt idx="188">
                  <c:v>180</c:v>
                </c:pt>
                <c:pt idx="189">
                  <c:v>180</c:v>
                </c:pt>
                <c:pt idx="190">
                  <c:v>178</c:v>
                </c:pt>
                <c:pt idx="191">
                  <c:v>155</c:v>
                </c:pt>
                <c:pt idx="192">
                  <c:v>45</c:v>
                </c:pt>
                <c:pt idx="193">
                  <c:v>22</c:v>
                </c:pt>
                <c:pt idx="194">
                  <c:v>219</c:v>
                </c:pt>
                <c:pt idx="195">
                  <c:v>197</c:v>
                </c:pt>
                <c:pt idx="196">
                  <c:v>20</c:v>
                </c:pt>
                <c:pt idx="197">
                  <c:v>22</c:v>
                </c:pt>
                <c:pt idx="198">
                  <c:v>147</c:v>
                </c:pt>
                <c:pt idx="199">
                  <c:v>137</c:v>
                </c:pt>
                <c:pt idx="200">
                  <c:v>104</c:v>
                </c:pt>
                <c:pt idx="201">
                  <c:v>227</c:v>
                </c:pt>
                <c:pt idx="202">
                  <c:v>277</c:v>
                </c:pt>
                <c:pt idx="203">
                  <c:v>162</c:v>
                </c:pt>
                <c:pt idx="204">
                  <c:v>259</c:v>
                </c:pt>
                <c:pt idx="205">
                  <c:v>15</c:v>
                </c:pt>
                <c:pt idx="206">
                  <c:v>15</c:v>
                </c:pt>
                <c:pt idx="207">
                  <c:v>0</c:v>
                </c:pt>
                <c:pt idx="208">
                  <c:v>0</c:v>
                </c:pt>
                <c:pt idx="209">
                  <c:v>5382</c:v>
                </c:pt>
                <c:pt idx="210">
                  <c:v>23732</c:v>
                </c:pt>
                <c:pt idx="211">
                  <c:v>114</c:v>
                </c:pt>
                <c:pt idx="212">
                  <c:v>48</c:v>
                </c:pt>
                <c:pt idx="213">
                  <c:v>77</c:v>
                </c:pt>
                <c:pt idx="214">
                  <c:v>38</c:v>
                </c:pt>
                <c:pt idx="215">
                  <c:v>17</c:v>
                </c:pt>
                <c:pt idx="216">
                  <c:v>92</c:v>
                </c:pt>
                <c:pt idx="217">
                  <c:v>104</c:v>
                </c:pt>
                <c:pt idx="218">
                  <c:v>30</c:v>
                </c:pt>
                <c:pt idx="219">
                  <c:v>0</c:v>
                </c:pt>
                <c:pt idx="220">
                  <c:v>44</c:v>
                </c:pt>
                <c:pt idx="221">
                  <c:v>59</c:v>
                </c:pt>
                <c:pt idx="222">
                  <c:v>67</c:v>
                </c:pt>
                <c:pt idx="223">
                  <c:v>14</c:v>
                </c:pt>
                <c:pt idx="224">
                  <c:v>18</c:v>
                </c:pt>
                <c:pt idx="225">
                  <c:v>76</c:v>
                </c:pt>
                <c:pt idx="226">
                  <c:v>68</c:v>
                </c:pt>
                <c:pt idx="227">
                  <c:v>28</c:v>
                </c:pt>
                <c:pt idx="228">
                  <c:v>0</c:v>
                </c:pt>
                <c:pt idx="229">
                  <c:v>0</c:v>
                </c:pt>
                <c:pt idx="230">
                  <c:v>61</c:v>
                </c:pt>
                <c:pt idx="231">
                  <c:v>34</c:v>
                </c:pt>
                <c:pt idx="232">
                  <c:v>89</c:v>
                </c:pt>
                <c:pt idx="233">
                  <c:v>70</c:v>
                </c:pt>
                <c:pt idx="234">
                  <c:v>36</c:v>
                </c:pt>
                <c:pt idx="235">
                  <c:v>33</c:v>
                </c:pt>
                <c:pt idx="236">
                  <c:v>85</c:v>
                </c:pt>
                <c:pt idx="237">
                  <c:v>79</c:v>
                </c:pt>
                <c:pt idx="238">
                  <c:v>3</c:v>
                </c:pt>
                <c:pt idx="239">
                  <c:v>53</c:v>
                </c:pt>
                <c:pt idx="240">
                  <c:v>0</c:v>
                </c:pt>
                <c:pt idx="241">
                  <c:v>70</c:v>
                </c:pt>
                <c:pt idx="242">
                  <c:v>47</c:v>
                </c:pt>
                <c:pt idx="243">
                  <c:v>41</c:v>
                </c:pt>
                <c:pt idx="244">
                  <c:v>39</c:v>
                </c:pt>
                <c:pt idx="245">
                  <c:v>96</c:v>
                </c:pt>
                <c:pt idx="246">
                  <c:v>90</c:v>
                </c:pt>
                <c:pt idx="247">
                  <c:v>0</c:v>
                </c:pt>
                <c:pt idx="248">
                  <c:v>11</c:v>
                </c:pt>
                <c:pt idx="249">
                  <c:v>94</c:v>
                </c:pt>
                <c:pt idx="250">
                  <c:v>105</c:v>
                </c:pt>
                <c:pt idx="251">
                  <c:v>0</c:v>
                </c:pt>
                <c:pt idx="252">
                  <c:v>26</c:v>
                </c:pt>
                <c:pt idx="253">
                  <c:v>0</c:v>
                </c:pt>
                <c:pt idx="254">
                  <c:v>39</c:v>
                </c:pt>
                <c:pt idx="255">
                  <c:v>41</c:v>
                </c:pt>
                <c:pt idx="256">
                  <c:v>0</c:v>
                </c:pt>
                <c:pt idx="257">
                  <c:v>2136</c:v>
                </c:pt>
                <c:pt idx="258">
                  <c:v>68</c:v>
                </c:pt>
                <c:pt idx="259">
                  <c:v>50</c:v>
                </c:pt>
                <c:pt idx="260">
                  <c:v>39</c:v>
                </c:pt>
                <c:pt idx="261">
                  <c:v>47</c:v>
                </c:pt>
                <c:pt idx="262">
                  <c:v>47</c:v>
                </c:pt>
                <c:pt idx="263">
                  <c:v>9</c:v>
                </c:pt>
                <c:pt idx="264">
                  <c:v>41</c:v>
                </c:pt>
                <c:pt idx="265">
                  <c:v>40</c:v>
                </c:pt>
                <c:pt idx="266">
                  <c:v>35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80</c:v>
                </c:pt>
                <c:pt idx="271">
                  <c:v>25</c:v>
                </c:pt>
                <c:pt idx="272">
                  <c:v>33</c:v>
                </c:pt>
                <c:pt idx="273">
                  <c:v>30</c:v>
                </c:pt>
                <c:pt idx="274">
                  <c:v>43</c:v>
                </c:pt>
                <c:pt idx="275">
                  <c:v>12</c:v>
                </c:pt>
                <c:pt idx="276">
                  <c:v>20</c:v>
                </c:pt>
                <c:pt idx="277">
                  <c:v>48</c:v>
                </c:pt>
                <c:pt idx="278">
                  <c:v>28</c:v>
                </c:pt>
                <c:pt idx="279">
                  <c:v>54</c:v>
                </c:pt>
                <c:pt idx="280">
                  <c:v>20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32</c:v>
                </c:pt>
                <c:pt idx="285">
                  <c:v>56</c:v>
                </c:pt>
                <c:pt idx="286">
                  <c:v>23</c:v>
                </c:pt>
                <c:pt idx="287">
                  <c:v>22</c:v>
                </c:pt>
                <c:pt idx="288">
                  <c:v>32</c:v>
                </c:pt>
                <c:pt idx="289">
                  <c:v>37</c:v>
                </c:pt>
                <c:pt idx="290">
                  <c:v>8</c:v>
                </c:pt>
                <c:pt idx="291">
                  <c:v>15</c:v>
                </c:pt>
                <c:pt idx="292">
                  <c:v>19</c:v>
                </c:pt>
                <c:pt idx="293">
                  <c:v>29</c:v>
                </c:pt>
                <c:pt idx="294">
                  <c:v>20</c:v>
                </c:pt>
                <c:pt idx="295">
                  <c:v>14</c:v>
                </c:pt>
                <c:pt idx="296">
                  <c:v>17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28</c:v>
                </c:pt>
                <c:pt idx="302">
                  <c:v>48</c:v>
                </c:pt>
                <c:pt idx="303">
                  <c:v>12</c:v>
                </c:pt>
                <c:pt idx="304">
                  <c:v>18</c:v>
                </c:pt>
                <c:pt idx="305">
                  <c:v>28</c:v>
                </c:pt>
                <c:pt idx="306">
                  <c:v>20</c:v>
                </c:pt>
                <c:pt idx="307">
                  <c:v>4</c:v>
                </c:pt>
                <c:pt idx="308">
                  <c:v>24</c:v>
                </c:pt>
                <c:pt idx="309">
                  <c:v>12</c:v>
                </c:pt>
                <c:pt idx="310">
                  <c:v>15</c:v>
                </c:pt>
                <c:pt idx="311">
                  <c:v>15</c:v>
                </c:pt>
                <c:pt idx="312">
                  <c:v>13</c:v>
                </c:pt>
                <c:pt idx="313">
                  <c:v>21</c:v>
                </c:pt>
                <c:pt idx="314">
                  <c:v>18</c:v>
                </c:pt>
                <c:pt idx="315">
                  <c:v>0</c:v>
                </c:pt>
                <c:pt idx="316">
                  <c:v>10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32</c:v>
                </c:pt>
                <c:pt idx="321">
                  <c:v>59</c:v>
                </c:pt>
                <c:pt idx="322">
                  <c:v>14</c:v>
                </c:pt>
                <c:pt idx="323">
                  <c:v>23</c:v>
                </c:pt>
                <c:pt idx="324">
                  <c:v>15</c:v>
                </c:pt>
                <c:pt idx="325">
                  <c:v>48</c:v>
                </c:pt>
                <c:pt idx="326">
                  <c:v>8</c:v>
                </c:pt>
                <c:pt idx="327">
                  <c:v>11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15</c:v>
                </c:pt>
                <c:pt idx="333">
                  <c:v>17</c:v>
                </c:pt>
                <c:pt idx="334">
                  <c:v>0</c:v>
                </c:pt>
                <c:pt idx="335">
                  <c:v>0</c:v>
                </c:pt>
                <c:pt idx="336">
                  <c:v>1669</c:v>
                </c:pt>
                <c:pt idx="337">
                  <c:v>12</c:v>
                </c:pt>
                <c:pt idx="338">
                  <c:v>21</c:v>
                </c:pt>
                <c:pt idx="339">
                  <c:v>31</c:v>
                </c:pt>
                <c:pt idx="340">
                  <c:v>25</c:v>
                </c:pt>
                <c:pt idx="341">
                  <c:v>10</c:v>
                </c:pt>
                <c:pt idx="342">
                  <c:v>17</c:v>
                </c:pt>
                <c:pt idx="343">
                  <c:v>11</c:v>
                </c:pt>
                <c:pt idx="344">
                  <c:v>12</c:v>
                </c:pt>
                <c:pt idx="345">
                  <c:v>19</c:v>
                </c:pt>
                <c:pt idx="346">
                  <c:v>18</c:v>
                </c:pt>
                <c:pt idx="347">
                  <c:v>11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6</c:v>
                </c:pt>
                <c:pt idx="352">
                  <c:v>14</c:v>
                </c:pt>
                <c:pt idx="353">
                  <c:v>0</c:v>
                </c:pt>
                <c:pt idx="354">
                  <c:v>16</c:v>
                </c:pt>
                <c:pt idx="355">
                  <c:v>0</c:v>
                </c:pt>
                <c:pt idx="356">
                  <c:v>8</c:v>
                </c:pt>
                <c:pt idx="357">
                  <c:v>0</c:v>
                </c:pt>
                <c:pt idx="358">
                  <c:v>13</c:v>
                </c:pt>
                <c:pt idx="359">
                  <c:v>7</c:v>
                </c:pt>
                <c:pt idx="360">
                  <c:v>26</c:v>
                </c:pt>
                <c:pt idx="361">
                  <c:v>10</c:v>
                </c:pt>
                <c:pt idx="362">
                  <c:v>0</c:v>
                </c:pt>
                <c:pt idx="363">
                  <c:v>0</c:v>
                </c:pt>
                <c:pt idx="364">
                  <c:v>287</c:v>
                </c:pt>
                <c:pt idx="365">
                  <c:v>4092</c:v>
                </c:pt>
                <c:pt idx="366">
                  <c:v>200</c:v>
                </c:pt>
                <c:pt idx="367">
                  <c:v>55</c:v>
                </c:pt>
                <c:pt idx="368">
                  <c:v>96</c:v>
                </c:pt>
                <c:pt idx="369">
                  <c:v>83</c:v>
                </c:pt>
                <c:pt idx="370">
                  <c:v>168</c:v>
                </c:pt>
                <c:pt idx="371">
                  <c:v>0</c:v>
                </c:pt>
                <c:pt idx="372">
                  <c:v>0</c:v>
                </c:pt>
                <c:pt idx="373">
                  <c:v>194</c:v>
                </c:pt>
                <c:pt idx="374">
                  <c:v>103</c:v>
                </c:pt>
                <c:pt idx="375">
                  <c:v>248</c:v>
                </c:pt>
                <c:pt idx="376">
                  <c:v>131</c:v>
                </c:pt>
                <c:pt idx="377">
                  <c:v>15</c:v>
                </c:pt>
                <c:pt idx="378">
                  <c:v>0</c:v>
                </c:pt>
                <c:pt idx="379">
                  <c:v>97</c:v>
                </c:pt>
                <c:pt idx="380">
                  <c:v>0</c:v>
                </c:pt>
                <c:pt idx="381">
                  <c:v>0</c:v>
                </c:pt>
                <c:pt idx="382">
                  <c:v>192</c:v>
                </c:pt>
                <c:pt idx="383">
                  <c:v>197</c:v>
                </c:pt>
                <c:pt idx="384">
                  <c:v>0</c:v>
                </c:pt>
                <c:pt idx="385">
                  <c:v>0</c:v>
                </c:pt>
                <c:pt idx="386">
                  <c:v>162</c:v>
                </c:pt>
                <c:pt idx="387">
                  <c:v>145</c:v>
                </c:pt>
                <c:pt idx="388">
                  <c:v>230</c:v>
                </c:pt>
                <c:pt idx="389">
                  <c:v>123</c:v>
                </c:pt>
                <c:pt idx="390">
                  <c:v>15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100</c:v>
                </c:pt>
                <c:pt idx="395">
                  <c:v>110</c:v>
                </c:pt>
                <c:pt idx="396">
                  <c:v>220</c:v>
                </c:pt>
                <c:pt idx="397">
                  <c:v>188</c:v>
                </c:pt>
                <c:pt idx="398">
                  <c:v>0</c:v>
                </c:pt>
                <c:pt idx="399">
                  <c:v>0</c:v>
                </c:pt>
                <c:pt idx="400">
                  <c:v>170</c:v>
                </c:pt>
                <c:pt idx="401">
                  <c:v>150</c:v>
                </c:pt>
                <c:pt idx="402">
                  <c:v>227</c:v>
                </c:pt>
                <c:pt idx="403">
                  <c:v>168</c:v>
                </c:pt>
                <c:pt idx="404">
                  <c:v>15</c:v>
                </c:pt>
                <c:pt idx="405">
                  <c:v>63</c:v>
                </c:pt>
                <c:pt idx="406">
                  <c:v>0</c:v>
                </c:pt>
                <c:pt idx="407">
                  <c:v>0</c:v>
                </c:pt>
                <c:pt idx="408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EAD-4C2D-90E3-37658CAF2965}"/>
            </c:ext>
          </c:extLst>
        </c:ser>
        <c:ser>
          <c:idx val="7"/>
          <c:order val="7"/>
          <c:tx>
            <c:strRef>
              <c:f>'ПО ШКОЛАМ'!$K$1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ШКОЛАМ'!$K$2:$K$410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32</c:v>
                </c:pt>
                <c:pt idx="7">
                  <c:v>180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48</c:v>
                </c:pt>
                <c:pt idx="14">
                  <c:v>146</c:v>
                </c:pt>
                <c:pt idx="15">
                  <c:v>110</c:v>
                </c:pt>
                <c:pt idx="16">
                  <c:v>120</c:v>
                </c:pt>
                <c:pt idx="17">
                  <c:v>123</c:v>
                </c:pt>
                <c:pt idx="18">
                  <c:v>60</c:v>
                </c:pt>
                <c:pt idx="19">
                  <c:v>0</c:v>
                </c:pt>
                <c:pt idx="20">
                  <c:v>52</c:v>
                </c:pt>
                <c:pt idx="21">
                  <c:v>52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55</c:v>
                </c:pt>
                <c:pt idx="30">
                  <c:v>60</c:v>
                </c:pt>
                <c:pt idx="31">
                  <c:v>0</c:v>
                </c:pt>
                <c:pt idx="32">
                  <c:v>60</c:v>
                </c:pt>
                <c:pt idx="33">
                  <c:v>103</c:v>
                </c:pt>
                <c:pt idx="34">
                  <c:v>103</c:v>
                </c:pt>
                <c:pt idx="35">
                  <c:v>60</c:v>
                </c:pt>
                <c:pt idx="36">
                  <c:v>51</c:v>
                </c:pt>
                <c:pt idx="37">
                  <c:v>51</c:v>
                </c:pt>
                <c:pt idx="38">
                  <c:v>0</c:v>
                </c:pt>
                <c:pt idx="39">
                  <c:v>0</c:v>
                </c:pt>
                <c:pt idx="40">
                  <c:v>55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55</c:v>
                </c:pt>
                <c:pt idx="45">
                  <c:v>0</c:v>
                </c:pt>
                <c:pt idx="46">
                  <c:v>0</c:v>
                </c:pt>
                <c:pt idx="47">
                  <c:v>96</c:v>
                </c:pt>
                <c:pt idx="48">
                  <c:v>60</c:v>
                </c:pt>
                <c:pt idx="49">
                  <c:v>96</c:v>
                </c:pt>
                <c:pt idx="50">
                  <c:v>60</c:v>
                </c:pt>
                <c:pt idx="51">
                  <c:v>60</c:v>
                </c:pt>
                <c:pt idx="52">
                  <c:v>0</c:v>
                </c:pt>
                <c:pt idx="53">
                  <c:v>53</c:v>
                </c:pt>
                <c:pt idx="54">
                  <c:v>53</c:v>
                </c:pt>
                <c:pt idx="55">
                  <c:v>53</c:v>
                </c:pt>
                <c:pt idx="56">
                  <c:v>0</c:v>
                </c:pt>
                <c:pt idx="57">
                  <c:v>0</c:v>
                </c:pt>
                <c:pt idx="58">
                  <c:v>95</c:v>
                </c:pt>
                <c:pt idx="59">
                  <c:v>95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3047</c:v>
                </c:pt>
                <c:pt idx="69">
                  <c:v>160</c:v>
                </c:pt>
                <c:pt idx="70">
                  <c:v>0</c:v>
                </c:pt>
                <c:pt idx="71">
                  <c:v>140</c:v>
                </c:pt>
                <c:pt idx="72">
                  <c:v>0</c:v>
                </c:pt>
                <c:pt idx="73">
                  <c:v>20</c:v>
                </c:pt>
                <c:pt idx="74">
                  <c:v>55</c:v>
                </c:pt>
                <c:pt idx="75">
                  <c:v>55</c:v>
                </c:pt>
                <c:pt idx="76">
                  <c:v>135</c:v>
                </c:pt>
                <c:pt idx="77">
                  <c:v>39</c:v>
                </c:pt>
                <c:pt idx="78">
                  <c:v>80</c:v>
                </c:pt>
                <c:pt idx="79">
                  <c:v>0</c:v>
                </c:pt>
                <c:pt idx="80">
                  <c:v>80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86</c:v>
                </c:pt>
                <c:pt idx="87">
                  <c:v>0</c:v>
                </c:pt>
                <c:pt idx="88">
                  <c:v>86</c:v>
                </c:pt>
                <c:pt idx="89">
                  <c:v>86</c:v>
                </c:pt>
                <c:pt idx="90">
                  <c:v>20</c:v>
                </c:pt>
                <c:pt idx="91">
                  <c:v>59</c:v>
                </c:pt>
                <c:pt idx="92">
                  <c:v>59</c:v>
                </c:pt>
                <c:pt idx="93">
                  <c:v>86</c:v>
                </c:pt>
                <c:pt idx="94">
                  <c:v>86</c:v>
                </c:pt>
                <c:pt idx="95">
                  <c:v>57</c:v>
                </c:pt>
                <c:pt idx="96">
                  <c:v>86</c:v>
                </c:pt>
                <c:pt idx="97">
                  <c:v>57</c:v>
                </c:pt>
                <c:pt idx="98">
                  <c:v>29</c:v>
                </c:pt>
                <c:pt idx="99">
                  <c:v>57</c:v>
                </c:pt>
                <c:pt idx="100">
                  <c:v>0</c:v>
                </c:pt>
                <c:pt idx="101">
                  <c:v>86</c:v>
                </c:pt>
                <c:pt idx="102">
                  <c:v>0</c:v>
                </c:pt>
                <c:pt idx="103">
                  <c:v>455</c:v>
                </c:pt>
                <c:pt idx="104">
                  <c:v>42</c:v>
                </c:pt>
                <c:pt idx="105">
                  <c:v>42</c:v>
                </c:pt>
                <c:pt idx="106">
                  <c:v>0</c:v>
                </c:pt>
                <c:pt idx="107">
                  <c:v>72</c:v>
                </c:pt>
                <c:pt idx="108">
                  <c:v>140</c:v>
                </c:pt>
                <c:pt idx="109">
                  <c:v>20</c:v>
                </c:pt>
                <c:pt idx="110">
                  <c:v>43</c:v>
                </c:pt>
                <c:pt idx="111">
                  <c:v>43</c:v>
                </c:pt>
                <c:pt idx="112">
                  <c:v>72</c:v>
                </c:pt>
                <c:pt idx="113">
                  <c:v>47</c:v>
                </c:pt>
                <c:pt idx="114">
                  <c:v>94</c:v>
                </c:pt>
                <c:pt idx="115">
                  <c:v>72</c:v>
                </c:pt>
                <c:pt idx="116">
                  <c:v>25</c:v>
                </c:pt>
                <c:pt idx="117">
                  <c:v>47</c:v>
                </c:pt>
                <c:pt idx="118">
                  <c:v>72</c:v>
                </c:pt>
                <c:pt idx="119">
                  <c:v>0</c:v>
                </c:pt>
                <c:pt idx="120">
                  <c:v>35</c:v>
                </c:pt>
                <c:pt idx="121">
                  <c:v>4</c:v>
                </c:pt>
                <c:pt idx="122">
                  <c:v>68</c:v>
                </c:pt>
                <c:pt idx="123">
                  <c:v>72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78</c:v>
                </c:pt>
                <c:pt idx="130">
                  <c:v>116</c:v>
                </c:pt>
                <c:pt idx="131">
                  <c:v>40</c:v>
                </c:pt>
                <c:pt idx="132">
                  <c:v>20</c:v>
                </c:pt>
                <c:pt idx="133">
                  <c:v>50</c:v>
                </c:pt>
                <c:pt idx="134">
                  <c:v>50</c:v>
                </c:pt>
                <c:pt idx="135">
                  <c:v>104</c:v>
                </c:pt>
                <c:pt idx="136">
                  <c:v>78</c:v>
                </c:pt>
                <c:pt idx="137">
                  <c:v>78</c:v>
                </c:pt>
                <c:pt idx="138">
                  <c:v>26</c:v>
                </c:pt>
                <c:pt idx="139">
                  <c:v>52</c:v>
                </c:pt>
                <c:pt idx="140">
                  <c:v>78</c:v>
                </c:pt>
                <c:pt idx="141">
                  <c:v>0</c:v>
                </c:pt>
                <c:pt idx="142">
                  <c:v>52</c:v>
                </c:pt>
                <c:pt idx="143">
                  <c:v>0</c:v>
                </c:pt>
                <c:pt idx="144">
                  <c:v>52</c:v>
                </c:pt>
                <c:pt idx="145">
                  <c:v>0</c:v>
                </c:pt>
                <c:pt idx="146">
                  <c:v>48</c:v>
                </c:pt>
                <c:pt idx="147">
                  <c:v>30</c:v>
                </c:pt>
                <c:pt idx="148">
                  <c:v>60</c:v>
                </c:pt>
                <c:pt idx="149">
                  <c:v>78</c:v>
                </c:pt>
                <c:pt idx="150">
                  <c:v>0</c:v>
                </c:pt>
                <c:pt idx="151">
                  <c:v>0</c:v>
                </c:pt>
                <c:pt idx="152">
                  <c:v>86</c:v>
                </c:pt>
                <c:pt idx="153">
                  <c:v>10</c:v>
                </c:pt>
                <c:pt idx="154">
                  <c:v>192</c:v>
                </c:pt>
                <c:pt idx="155">
                  <c:v>0</c:v>
                </c:pt>
                <c:pt idx="156">
                  <c:v>20</c:v>
                </c:pt>
                <c:pt idx="157">
                  <c:v>62</c:v>
                </c:pt>
                <c:pt idx="158">
                  <c:v>62</c:v>
                </c:pt>
                <c:pt idx="159">
                  <c:v>126</c:v>
                </c:pt>
                <c:pt idx="160">
                  <c:v>192</c:v>
                </c:pt>
                <c:pt idx="161">
                  <c:v>96</c:v>
                </c:pt>
                <c:pt idx="162">
                  <c:v>33</c:v>
                </c:pt>
                <c:pt idx="163">
                  <c:v>63</c:v>
                </c:pt>
                <c:pt idx="164">
                  <c:v>63</c:v>
                </c:pt>
                <c:pt idx="165">
                  <c:v>33</c:v>
                </c:pt>
                <c:pt idx="166">
                  <c:v>63</c:v>
                </c:pt>
                <c:pt idx="167">
                  <c:v>0</c:v>
                </c:pt>
                <c:pt idx="168">
                  <c:v>96</c:v>
                </c:pt>
                <c:pt idx="169">
                  <c:v>96</c:v>
                </c:pt>
                <c:pt idx="170">
                  <c:v>96</c:v>
                </c:pt>
                <c:pt idx="171">
                  <c:v>96</c:v>
                </c:pt>
                <c:pt idx="172">
                  <c:v>0</c:v>
                </c:pt>
                <c:pt idx="173">
                  <c:v>5744</c:v>
                </c:pt>
                <c:pt idx="174">
                  <c:v>96</c:v>
                </c:pt>
                <c:pt idx="175">
                  <c:v>43</c:v>
                </c:pt>
                <c:pt idx="176">
                  <c:v>96</c:v>
                </c:pt>
                <c:pt idx="177">
                  <c:v>43</c:v>
                </c:pt>
                <c:pt idx="178">
                  <c:v>96</c:v>
                </c:pt>
                <c:pt idx="179">
                  <c:v>43</c:v>
                </c:pt>
                <c:pt idx="180">
                  <c:v>96</c:v>
                </c:pt>
                <c:pt idx="181">
                  <c:v>43</c:v>
                </c:pt>
                <c:pt idx="182">
                  <c:v>96</c:v>
                </c:pt>
                <c:pt idx="183">
                  <c:v>43</c:v>
                </c:pt>
                <c:pt idx="184">
                  <c:v>90</c:v>
                </c:pt>
                <c:pt idx="185">
                  <c:v>43</c:v>
                </c:pt>
                <c:pt idx="186">
                  <c:v>96</c:v>
                </c:pt>
                <c:pt idx="187">
                  <c:v>43</c:v>
                </c:pt>
                <c:pt idx="188">
                  <c:v>96</c:v>
                </c:pt>
                <c:pt idx="189">
                  <c:v>43</c:v>
                </c:pt>
                <c:pt idx="190">
                  <c:v>96</c:v>
                </c:pt>
                <c:pt idx="191">
                  <c:v>43</c:v>
                </c:pt>
                <c:pt idx="192">
                  <c:v>45</c:v>
                </c:pt>
                <c:pt idx="193">
                  <c:v>22</c:v>
                </c:pt>
                <c:pt idx="194">
                  <c:v>96</c:v>
                </c:pt>
                <c:pt idx="195">
                  <c:v>43</c:v>
                </c:pt>
                <c:pt idx="196">
                  <c:v>20</c:v>
                </c:pt>
                <c:pt idx="197">
                  <c:v>22</c:v>
                </c:pt>
                <c:pt idx="198">
                  <c:v>96</c:v>
                </c:pt>
                <c:pt idx="199">
                  <c:v>43</c:v>
                </c:pt>
                <c:pt idx="200">
                  <c:v>96</c:v>
                </c:pt>
                <c:pt idx="201">
                  <c:v>43</c:v>
                </c:pt>
                <c:pt idx="202">
                  <c:v>96</c:v>
                </c:pt>
                <c:pt idx="203">
                  <c:v>43</c:v>
                </c:pt>
                <c:pt idx="204">
                  <c:v>43</c:v>
                </c:pt>
                <c:pt idx="205">
                  <c:v>15</c:v>
                </c:pt>
                <c:pt idx="206">
                  <c:v>15</c:v>
                </c:pt>
                <c:pt idx="207">
                  <c:v>0</c:v>
                </c:pt>
                <c:pt idx="208">
                  <c:v>0</c:v>
                </c:pt>
                <c:pt idx="209">
                  <c:v>1983</c:v>
                </c:pt>
                <c:pt idx="210">
                  <c:v>10774</c:v>
                </c:pt>
                <c:pt idx="211">
                  <c:v>100</c:v>
                </c:pt>
                <c:pt idx="212">
                  <c:v>48</c:v>
                </c:pt>
                <c:pt idx="213">
                  <c:v>77</c:v>
                </c:pt>
                <c:pt idx="214">
                  <c:v>38</c:v>
                </c:pt>
                <c:pt idx="215">
                  <c:v>17</c:v>
                </c:pt>
                <c:pt idx="216">
                  <c:v>92</c:v>
                </c:pt>
                <c:pt idx="217">
                  <c:v>100</c:v>
                </c:pt>
                <c:pt idx="218">
                  <c:v>30</c:v>
                </c:pt>
                <c:pt idx="219">
                  <c:v>0</c:v>
                </c:pt>
                <c:pt idx="220">
                  <c:v>44</c:v>
                </c:pt>
                <c:pt idx="221">
                  <c:v>56</c:v>
                </c:pt>
                <c:pt idx="222">
                  <c:v>56</c:v>
                </c:pt>
                <c:pt idx="223">
                  <c:v>14</c:v>
                </c:pt>
                <c:pt idx="224">
                  <c:v>18</c:v>
                </c:pt>
                <c:pt idx="225">
                  <c:v>56</c:v>
                </c:pt>
                <c:pt idx="226">
                  <c:v>56</c:v>
                </c:pt>
                <c:pt idx="227">
                  <c:v>28</c:v>
                </c:pt>
                <c:pt idx="228">
                  <c:v>0</c:v>
                </c:pt>
                <c:pt idx="229">
                  <c:v>0</c:v>
                </c:pt>
                <c:pt idx="230">
                  <c:v>28</c:v>
                </c:pt>
                <c:pt idx="231">
                  <c:v>28</c:v>
                </c:pt>
                <c:pt idx="232">
                  <c:v>68</c:v>
                </c:pt>
                <c:pt idx="233">
                  <c:v>68</c:v>
                </c:pt>
                <c:pt idx="234">
                  <c:v>34</c:v>
                </c:pt>
                <c:pt idx="235">
                  <c:v>33</c:v>
                </c:pt>
                <c:pt idx="236">
                  <c:v>68</c:v>
                </c:pt>
                <c:pt idx="237">
                  <c:v>68</c:v>
                </c:pt>
                <c:pt idx="238">
                  <c:v>3</c:v>
                </c:pt>
                <c:pt idx="239">
                  <c:v>34</c:v>
                </c:pt>
                <c:pt idx="240">
                  <c:v>0</c:v>
                </c:pt>
                <c:pt idx="241">
                  <c:v>34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68</c:v>
                </c:pt>
                <c:pt idx="246">
                  <c:v>68</c:v>
                </c:pt>
                <c:pt idx="247">
                  <c:v>0</c:v>
                </c:pt>
                <c:pt idx="248">
                  <c:v>11</c:v>
                </c:pt>
                <c:pt idx="249">
                  <c:v>68</c:v>
                </c:pt>
                <c:pt idx="250">
                  <c:v>68</c:v>
                </c:pt>
                <c:pt idx="251">
                  <c:v>0</c:v>
                </c:pt>
                <c:pt idx="252">
                  <c:v>26</c:v>
                </c:pt>
                <c:pt idx="253">
                  <c:v>0</c:v>
                </c:pt>
                <c:pt idx="254">
                  <c:v>34</c:v>
                </c:pt>
                <c:pt idx="255">
                  <c:v>34</c:v>
                </c:pt>
                <c:pt idx="256">
                  <c:v>0</c:v>
                </c:pt>
                <c:pt idx="257">
                  <c:v>1775</c:v>
                </c:pt>
                <c:pt idx="258">
                  <c:v>68</c:v>
                </c:pt>
                <c:pt idx="259">
                  <c:v>50</c:v>
                </c:pt>
                <c:pt idx="260">
                  <c:v>35</c:v>
                </c:pt>
                <c:pt idx="261">
                  <c:v>35</c:v>
                </c:pt>
                <c:pt idx="262">
                  <c:v>39</c:v>
                </c:pt>
                <c:pt idx="263">
                  <c:v>9</c:v>
                </c:pt>
                <c:pt idx="264">
                  <c:v>39</c:v>
                </c:pt>
                <c:pt idx="265">
                  <c:v>39</c:v>
                </c:pt>
                <c:pt idx="266">
                  <c:v>35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70</c:v>
                </c:pt>
                <c:pt idx="271">
                  <c:v>25</c:v>
                </c:pt>
                <c:pt idx="272">
                  <c:v>33</c:v>
                </c:pt>
                <c:pt idx="273">
                  <c:v>30</c:v>
                </c:pt>
                <c:pt idx="274">
                  <c:v>35</c:v>
                </c:pt>
                <c:pt idx="275">
                  <c:v>12</c:v>
                </c:pt>
                <c:pt idx="276">
                  <c:v>20</c:v>
                </c:pt>
                <c:pt idx="277">
                  <c:v>35</c:v>
                </c:pt>
                <c:pt idx="278">
                  <c:v>28</c:v>
                </c:pt>
                <c:pt idx="279">
                  <c:v>54</c:v>
                </c:pt>
                <c:pt idx="280">
                  <c:v>20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32</c:v>
                </c:pt>
                <c:pt idx="285">
                  <c:v>56</c:v>
                </c:pt>
                <c:pt idx="286">
                  <c:v>23</c:v>
                </c:pt>
                <c:pt idx="287">
                  <c:v>22</c:v>
                </c:pt>
                <c:pt idx="288">
                  <c:v>32</c:v>
                </c:pt>
                <c:pt idx="289">
                  <c:v>37</c:v>
                </c:pt>
                <c:pt idx="290">
                  <c:v>8</c:v>
                </c:pt>
                <c:pt idx="291">
                  <c:v>15</c:v>
                </c:pt>
                <c:pt idx="292">
                  <c:v>19</c:v>
                </c:pt>
                <c:pt idx="293">
                  <c:v>29</c:v>
                </c:pt>
                <c:pt idx="294">
                  <c:v>20</c:v>
                </c:pt>
                <c:pt idx="295">
                  <c:v>14</c:v>
                </c:pt>
                <c:pt idx="296">
                  <c:v>17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20</c:v>
                </c:pt>
                <c:pt idx="302">
                  <c:v>40</c:v>
                </c:pt>
                <c:pt idx="303">
                  <c:v>12</c:v>
                </c:pt>
                <c:pt idx="304">
                  <c:v>18</c:v>
                </c:pt>
                <c:pt idx="305">
                  <c:v>20</c:v>
                </c:pt>
                <c:pt idx="306">
                  <c:v>20</c:v>
                </c:pt>
                <c:pt idx="307">
                  <c:v>4</c:v>
                </c:pt>
                <c:pt idx="308">
                  <c:v>20</c:v>
                </c:pt>
                <c:pt idx="309">
                  <c:v>12</c:v>
                </c:pt>
                <c:pt idx="310">
                  <c:v>15</c:v>
                </c:pt>
                <c:pt idx="311">
                  <c:v>15</c:v>
                </c:pt>
                <c:pt idx="312">
                  <c:v>13</c:v>
                </c:pt>
                <c:pt idx="313">
                  <c:v>20</c:v>
                </c:pt>
                <c:pt idx="314">
                  <c:v>18</c:v>
                </c:pt>
                <c:pt idx="315">
                  <c:v>0</c:v>
                </c:pt>
                <c:pt idx="316">
                  <c:v>10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12</c:v>
                </c:pt>
                <c:pt idx="321">
                  <c:v>24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8</c:v>
                </c:pt>
                <c:pt idx="327">
                  <c:v>11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0</c:v>
                </c:pt>
                <c:pt idx="335">
                  <c:v>0</c:v>
                </c:pt>
                <c:pt idx="336">
                  <c:v>1467</c:v>
                </c:pt>
                <c:pt idx="337">
                  <c:v>12</c:v>
                </c:pt>
                <c:pt idx="338">
                  <c:v>21</c:v>
                </c:pt>
                <c:pt idx="339">
                  <c:v>25</c:v>
                </c:pt>
                <c:pt idx="340">
                  <c:v>25</c:v>
                </c:pt>
                <c:pt idx="341">
                  <c:v>10</c:v>
                </c:pt>
                <c:pt idx="342">
                  <c:v>17</c:v>
                </c:pt>
                <c:pt idx="343">
                  <c:v>11</c:v>
                </c:pt>
                <c:pt idx="344">
                  <c:v>12</c:v>
                </c:pt>
                <c:pt idx="345">
                  <c:v>19</c:v>
                </c:pt>
                <c:pt idx="346">
                  <c:v>18</c:v>
                </c:pt>
                <c:pt idx="347">
                  <c:v>11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181</c:v>
                </c:pt>
                <c:pt idx="365">
                  <c:v>3423</c:v>
                </c:pt>
                <c:pt idx="366">
                  <c:v>200</c:v>
                </c:pt>
                <c:pt idx="367">
                  <c:v>0</c:v>
                </c:pt>
                <c:pt idx="368">
                  <c:v>96</c:v>
                </c:pt>
                <c:pt idx="369">
                  <c:v>0</c:v>
                </c:pt>
                <c:pt idx="370">
                  <c:v>168</c:v>
                </c:pt>
                <c:pt idx="371">
                  <c:v>0</c:v>
                </c:pt>
                <c:pt idx="372">
                  <c:v>0</c:v>
                </c:pt>
                <c:pt idx="373">
                  <c:v>194</c:v>
                </c:pt>
                <c:pt idx="374">
                  <c:v>0</c:v>
                </c:pt>
                <c:pt idx="375">
                  <c:v>200</c:v>
                </c:pt>
                <c:pt idx="376">
                  <c:v>0</c:v>
                </c:pt>
                <c:pt idx="377">
                  <c:v>15</c:v>
                </c:pt>
                <c:pt idx="378">
                  <c:v>0</c:v>
                </c:pt>
                <c:pt idx="379">
                  <c:v>97</c:v>
                </c:pt>
                <c:pt idx="380">
                  <c:v>0</c:v>
                </c:pt>
                <c:pt idx="381">
                  <c:v>0</c:v>
                </c:pt>
                <c:pt idx="382">
                  <c:v>192</c:v>
                </c:pt>
                <c:pt idx="383">
                  <c:v>197</c:v>
                </c:pt>
                <c:pt idx="384">
                  <c:v>0</c:v>
                </c:pt>
                <c:pt idx="385">
                  <c:v>0</c:v>
                </c:pt>
                <c:pt idx="386">
                  <c:v>162</c:v>
                </c:pt>
                <c:pt idx="387">
                  <c:v>0</c:v>
                </c:pt>
                <c:pt idx="388">
                  <c:v>202</c:v>
                </c:pt>
                <c:pt idx="389">
                  <c:v>0</c:v>
                </c:pt>
                <c:pt idx="390">
                  <c:v>15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100</c:v>
                </c:pt>
                <c:pt idx="395">
                  <c:v>110</c:v>
                </c:pt>
                <c:pt idx="396">
                  <c:v>166</c:v>
                </c:pt>
                <c:pt idx="397">
                  <c:v>166</c:v>
                </c:pt>
                <c:pt idx="398">
                  <c:v>0</c:v>
                </c:pt>
                <c:pt idx="399">
                  <c:v>0</c:v>
                </c:pt>
                <c:pt idx="400">
                  <c:v>166</c:v>
                </c:pt>
                <c:pt idx="401">
                  <c:v>0</c:v>
                </c:pt>
                <c:pt idx="402">
                  <c:v>166</c:v>
                </c:pt>
                <c:pt idx="403">
                  <c:v>0</c:v>
                </c:pt>
                <c:pt idx="404">
                  <c:v>15</c:v>
                </c:pt>
                <c:pt idx="405">
                  <c:v>63</c:v>
                </c:pt>
                <c:pt idx="406">
                  <c:v>0</c:v>
                </c:pt>
                <c:pt idx="407">
                  <c:v>0</c:v>
                </c:pt>
                <c:pt idx="408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EAD-4C2D-90E3-37658CAF2965}"/>
            </c:ext>
          </c:extLst>
        </c:ser>
        <c:ser>
          <c:idx val="8"/>
          <c:order val="8"/>
          <c:tx>
            <c:strRef>
              <c:f>'ПО ШКОЛАМ'!$L$1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ШКОЛАМ'!$L$2:$L$410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107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</c:v>
                </c:pt>
                <c:pt idx="87">
                  <c:v>0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0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548</c:v>
                </c:pt>
                <c:pt idx="192">
                  <c:v>10</c:v>
                </c:pt>
                <c:pt idx="193">
                  <c:v>1</c:v>
                </c:pt>
                <c:pt idx="209">
                  <c:v>11</c:v>
                </c:pt>
                <c:pt idx="210">
                  <c:v>666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27</c:v>
                </c:pt>
                <c:pt idx="222">
                  <c:v>27</c:v>
                </c:pt>
                <c:pt idx="223">
                  <c:v>14</c:v>
                </c:pt>
                <c:pt idx="224">
                  <c:v>18</c:v>
                </c:pt>
                <c:pt idx="225">
                  <c:v>27</c:v>
                </c:pt>
                <c:pt idx="226">
                  <c:v>27</c:v>
                </c:pt>
                <c:pt idx="227">
                  <c:v>27</c:v>
                </c:pt>
                <c:pt idx="228">
                  <c:v>0</c:v>
                </c:pt>
                <c:pt idx="229">
                  <c:v>0</c:v>
                </c:pt>
                <c:pt idx="230">
                  <c:v>27</c:v>
                </c:pt>
                <c:pt idx="231">
                  <c:v>27</c:v>
                </c:pt>
                <c:pt idx="232">
                  <c:v>31</c:v>
                </c:pt>
                <c:pt idx="233">
                  <c:v>26</c:v>
                </c:pt>
                <c:pt idx="234">
                  <c:v>31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3</c:v>
                </c:pt>
                <c:pt idx="239">
                  <c:v>31</c:v>
                </c:pt>
                <c:pt idx="240">
                  <c:v>0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0</c:v>
                </c:pt>
                <c:pt idx="248">
                  <c:v>11</c:v>
                </c:pt>
                <c:pt idx="249">
                  <c:v>12</c:v>
                </c:pt>
                <c:pt idx="250">
                  <c:v>12</c:v>
                </c:pt>
                <c:pt idx="251">
                  <c:v>0</c:v>
                </c:pt>
                <c:pt idx="252">
                  <c:v>12</c:v>
                </c:pt>
                <c:pt idx="253">
                  <c:v>0</c:v>
                </c:pt>
                <c:pt idx="254">
                  <c:v>12</c:v>
                </c:pt>
                <c:pt idx="255">
                  <c:v>12</c:v>
                </c:pt>
                <c:pt idx="256">
                  <c:v>0</c:v>
                </c:pt>
                <c:pt idx="257">
                  <c:v>636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23</c:v>
                </c:pt>
                <c:pt idx="271">
                  <c:v>23</c:v>
                </c:pt>
                <c:pt idx="272">
                  <c:v>23</c:v>
                </c:pt>
                <c:pt idx="273">
                  <c:v>23</c:v>
                </c:pt>
                <c:pt idx="274">
                  <c:v>23</c:v>
                </c:pt>
                <c:pt idx="275">
                  <c:v>12</c:v>
                </c:pt>
                <c:pt idx="276">
                  <c:v>20</c:v>
                </c:pt>
                <c:pt idx="277">
                  <c:v>23</c:v>
                </c:pt>
                <c:pt idx="278">
                  <c:v>23</c:v>
                </c:pt>
                <c:pt idx="279">
                  <c:v>23</c:v>
                </c:pt>
                <c:pt idx="280">
                  <c:v>20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32</c:v>
                </c:pt>
                <c:pt idx="285">
                  <c:v>56</c:v>
                </c:pt>
                <c:pt idx="286">
                  <c:v>23</c:v>
                </c:pt>
                <c:pt idx="287">
                  <c:v>22</c:v>
                </c:pt>
                <c:pt idx="288">
                  <c:v>32</c:v>
                </c:pt>
                <c:pt idx="289">
                  <c:v>37</c:v>
                </c:pt>
                <c:pt idx="290">
                  <c:v>8</c:v>
                </c:pt>
                <c:pt idx="291">
                  <c:v>15</c:v>
                </c:pt>
                <c:pt idx="292">
                  <c:v>19</c:v>
                </c:pt>
                <c:pt idx="293">
                  <c:v>29</c:v>
                </c:pt>
                <c:pt idx="294">
                  <c:v>20</c:v>
                </c:pt>
                <c:pt idx="295">
                  <c:v>14</c:v>
                </c:pt>
                <c:pt idx="296">
                  <c:v>17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6</c:v>
                </c:pt>
                <c:pt idx="307">
                  <c:v>4</c:v>
                </c:pt>
                <c:pt idx="308">
                  <c:v>6</c:v>
                </c:pt>
                <c:pt idx="309">
                  <c:v>6</c:v>
                </c:pt>
                <c:pt idx="310">
                  <c:v>6</c:v>
                </c:pt>
                <c:pt idx="311">
                  <c:v>6</c:v>
                </c:pt>
                <c:pt idx="312">
                  <c:v>6</c:v>
                </c:pt>
                <c:pt idx="313">
                  <c:v>6</c:v>
                </c:pt>
                <c:pt idx="314">
                  <c:v>6</c:v>
                </c:pt>
                <c:pt idx="315">
                  <c:v>0</c:v>
                </c:pt>
                <c:pt idx="316">
                  <c:v>6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8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0</c:v>
                </c:pt>
                <c:pt idx="335">
                  <c:v>9</c:v>
                </c:pt>
                <c:pt idx="336">
                  <c:v>1023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1659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156</c:v>
                </c:pt>
                <c:pt idx="383">
                  <c:v>156</c:v>
                </c:pt>
                <c:pt idx="384">
                  <c:v>0</c:v>
                </c:pt>
                <c:pt idx="385">
                  <c:v>0</c:v>
                </c:pt>
                <c:pt idx="386">
                  <c:v>78</c:v>
                </c:pt>
                <c:pt idx="387">
                  <c:v>0</c:v>
                </c:pt>
                <c:pt idx="388">
                  <c:v>48</c:v>
                </c:pt>
                <c:pt idx="389">
                  <c:v>0</c:v>
                </c:pt>
                <c:pt idx="390">
                  <c:v>15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78</c:v>
                </c:pt>
                <c:pt idx="395">
                  <c:v>78</c:v>
                </c:pt>
                <c:pt idx="396">
                  <c:v>84</c:v>
                </c:pt>
                <c:pt idx="397">
                  <c:v>84</c:v>
                </c:pt>
                <c:pt idx="398">
                  <c:v>0</c:v>
                </c:pt>
                <c:pt idx="399">
                  <c:v>0</c:v>
                </c:pt>
                <c:pt idx="400">
                  <c:v>84</c:v>
                </c:pt>
                <c:pt idx="401">
                  <c:v>0</c:v>
                </c:pt>
                <c:pt idx="402">
                  <c:v>84</c:v>
                </c:pt>
                <c:pt idx="403">
                  <c:v>0</c:v>
                </c:pt>
                <c:pt idx="404">
                  <c:v>15</c:v>
                </c:pt>
                <c:pt idx="405">
                  <c:v>42</c:v>
                </c:pt>
                <c:pt idx="406">
                  <c:v>0</c:v>
                </c:pt>
                <c:pt idx="407">
                  <c:v>0</c:v>
                </c:pt>
                <c:pt idx="408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EAD-4C2D-90E3-37658CAF2965}"/>
            </c:ext>
          </c:extLst>
        </c:ser>
        <c:ser>
          <c:idx val="9"/>
          <c:order val="9"/>
          <c:tx>
            <c:strRef>
              <c:f>'ПО ШКОЛАМ'!$M$1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ШКОЛАМ'!$M$2:$M$410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92">
                  <c:v>0</c:v>
                </c:pt>
                <c:pt idx="193">
                  <c:v>0</c:v>
                </c:pt>
                <c:pt idx="209" formatCode="0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 formatCode="0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 formatCode="0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 formatCode="0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EAD-4C2D-90E3-37658CAF2965}"/>
            </c:ext>
          </c:extLst>
        </c:ser>
        <c:ser>
          <c:idx val="10"/>
          <c:order val="10"/>
          <c:tx>
            <c:strRef>
              <c:f>'ПО ШКОЛАМ'!$N$1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ШКОЛАМ'!$N$2:$N$410</c:f>
              <c:numCache>
                <c:formatCode>0</c:formatCode>
                <c:ptCount val="409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 formatCode="General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General">
                  <c:v>0</c:v>
                </c:pt>
                <c:pt idx="193" formatCode="General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0</c:v>
                </c:pt>
                <c:pt idx="199" formatCode="General">
                  <c:v>0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0</c:v>
                </c:pt>
                <c:pt idx="207" formatCode="General">
                  <c:v>0</c:v>
                </c:pt>
                <c:pt idx="208" formatCode="General">
                  <c:v>0</c:v>
                </c:pt>
                <c:pt idx="209">
                  <c:v>0</c:v>
                </c:pt>
                <c:pt idx="210" formatCode="General">
                  <c:v>2</c:v>
                </c:pt>
                <c:pt idx="211" formatCode="General">
                  <c:v>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 formatCode="General">
                  <c:v>0</c:v>
                </c:pt>
                <c:pt idx="366" formatCode="General">
                  <c:v>12</c:v>
                </c:pt>
                <c:pt idx="367" formatCode="General">
                  <c:v>12</c:v>
                </c:pt>
                <c:pt idx="368">
                  <c:v>16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61</c:v>
                </c:pt>
                <c:pt idx="374">
                  <c:v>61</c:v>
                </c:pt>
                <c:pt idx="375">
                  <c:v>48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11</c:v>
                </c:pt>
                <c:pt idx="389">
                  <c:v>11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64</c:v>
                </c:pt>
                <c:pt idx="397">
                  <c:v>11</c:v>
                </c:pt>
                <c:pt idx="398">
                  <c:v>0</c:v>
                </c:pt>
                <c:pt idx="399">
                  <c:v>0</c:v>
                </c:pt>
                <c:pt idx="400">
                  <c:v>65</c:v>
                </c:pt>
                <c:pt idx="401">
                  <c:v>0</c:v>
                </c:pt>
                <c:pt idx="402">
                  <c:v>12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EAD-4C2D-90E3-37658CAF2965}"/>
            </c:ext>
          </c:extLst>
        </c:ser>
        <c:ser>
          <c:idx val="11"/>
          <c:order val="11"/>
          <c:tx>
            <c:strRef>
              <c:f>'ПО ШКОЛАМ'!$O$1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ШКОЛАМ'!$O$2:$O$410</c:f>
              <c:numCache>
                <c:formatCode>General</c:formatCode>
                <c:ptCount val="409"/>
                <c:pt idx="0">
                  <c:v>0</c:v>
                </c:pt>
                <c:pt idx="1">
                  <c:v>60</c:v>
                </c:pt>
                <c:pt idx="2">
                  <c:v>60</c:v>
                </c:pt>
                <c:pt idx="3">
                  <c:v>166</c:v>
                </c:pt>
                <c:pt idx="4">
                  <c:v>150</c:v>
                </c:pt>
                <c:pt idx="5">
                  <c:v>148</c:v>
                </c:pt>
                <c:pt idx="6">
                  <c:v>53</c:v>
                </c:pt>
                <c:pt idx="7">
                  <c:v>172</c:v>
                </c:pt>
                <c:pt idx="8">
                  <c:v>-60</c:v>
                </c:pt>
                <c:pt idx="9">
                  <c:v>-60</c:v>
                </c:pt>
                <c:pt idx="10">
                  <c:v>-90</c:v>
                </c:pt>
                <c:pt idx="11">
                  <c:v>-90</c:v>
                </c:pt>
                <c:pt idx="12">
                  <c:v>-90</c:v>
                </c:pt>
                <c:pt idx="13">
                  <c:v>-42</c:v>
                </c:pt>
                <c:pt idx="14">
                  <c:v>-54</c:v>
                </c:pt>
                <c:pt idx="15">
                  <c:v>-90</c:v>
                </c:pt>
                <c:pt idx="16">
                  <c:v>-80</c:v>
                </c:pt>
                <c:pt idx="17">
                  <c:v>-77</c:v>
                </c:pt>
                <c:pt idx="18">
                  <c:v>-40</c:v>
                </c:pt>
                <c:pt idx="19">
                  <c:v>61</c:v>
                </c:pt>
                <c:pt idx="20">
                  <c:v>25</c:v>
                </c:pt>
                <c:pt idx="21">
                  <c:v>25</c:v>
                </c:pt>
                <c:pt idx="22">
                  <c:v>-2</c:v>
                </c:pt>
                <c:pt idx="23">
                  <c:v>-140</c:v>
                </c:pt>
                <c:pt idx="24">
                  <c:v>-160</c:v>
                </c:pt>
                <c:pt idx="25">
                  <c:v>-45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-45</c:v>
                </c:pt>
                <c:pt idx="30">
                  <c:v>-146</c:v>
                </c:pt>
                <c:pt idx="31">
                  <c:v>55</c:v>
                </c:pt>
                <c:pt idx="32">
                  <c:v>-146</c:v>
                </c:pt>
                <c:pt idx="33">
                  <c:v>-103</c:v>
                </c:pt>
                <c:pt idx="34">
                  <c:v>-103</c:v>
                </c:pt>
                <c:pt idx="35">
                  <c:v>-43</c:v>
                </c:pt>
                <c:pt idx="36">
                  <c:v>22</c:v>
                </c:pt>
                <c:pt idx="37">
                  <c:v>22</c:v>
                </c:pt>
                <c:pt idx="38">
                  <c:v>1</c:v>
                </c:pt>
                <c:pt idx="39">
                  <c:v>-129</c:v>
                </c:pt>
                <c:pt idx="40">
                  <c:v>-48</c:v>
                </c:pt>
                <c:pt idx="41">
                  <c:v>-103</c:v>
                </c:pt>
                <c:pt idx="42">
                  <c:v>-103</c:v>
                </c:pt>
                <c:pt idx="43">
                  <c:v>-103</c:v>
                </c:pt>
                <c:pt idx="44">
                  <c:v>-48</c:v>
                </c:pt>
                <c:pt idx="45">
                  <c:v>-86</c:v>
                </c:pt>
                <c:pt idx="46">
                  <c:v>106</c:v>
                </c:pt>
                <c:pt idx="47">
                  <c:v>-106</c:v>
                </c:pt>
                <c:pt idx="48">
                  <c:v>-146</c:v>
                </c:pt>
                <c:pt idx="49">
                  <c:v>-110</c:v>
                </c:pt>
                <c:pt idx="50">
                  <c:v>-146</c:v>
                </c:pt>
                <c:pt idx="51">
                  <c:v>-43</c:v>
                </c:pt>
                <c:pt idx="52">
                  <c:v>14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64</c:v>
                </c:pt>
                <c:pt idx="57">
                  <c:v>44</c:v>
                </c:pt>
                <c:pt idx="58">
                  <c:v>-8</c:v>
                </c:pt>
                <c:pt idx="59">
                  <c:v>-8</c:v>
                </c:pt>
                <c:pt idx="60">
                  <c:v>-103</c:v>
                </c:pt>
                <c:pt idx="61">
                  <c:v>-103</c:v>
                </c:pt>
                <c:pt idx="62">
                  <c:v>-103</c:v>
                </c:pt>
                <c:pt idx="63">
                  <c:v>-103</c:v>
                </c:pt>
                <c:pt idx="64">
                  <c:v>-48</c:v>
                </c:pt>
                <c:pt idx="65">
                  <c:v>-86</c:v>
                </c:pt>
                <c:pt idx="66">
                  <c:v>187</c:v>
                </c:pt>
                <c:pt idx="67">
                  <c:v>64</c:v>
                </c:pt>
                <c:pt idx="69">
                  <c:v>-22</c:v>
                </c:pt>
                <c:pt idx="70">
                  <c:v>-122</c:v>
                </c:pt>
                <c:pt idx="71">
                  <c:v>-51</c:v>
                </c:pt>
                <c:pt idx="72">
                  <c:v>-51</c:v>
                </c:pt>
                <c:pt idx="73">
                  <c:v>-76</c:v>
                </c:pt>
                <c:pt idx="74">
                  <c:v>59</c:v>
                </c:pt>
                <c:pt idx="75">
                  <c:v>59</c:v>
                </c:pt>
                <c:pt idx="76">
                  <c:v>39</c:v>
                </c:pt>
                <c:pt idx="77">
                  <c:v>-57</c:v>
                </c:pt>
                <c:pt idx="78">
                  <c:v>29</c:v>
                </c:pt>
                <c:pt idx="79">
                  <c:v>49</c:v>
                </c:pt>
                <c:pt idx="80">
                  <c:v>39</c:v>
                </c:pt>
                <c:pt idx="81">
                  <c:v>-96</c:v>
                </c:pt>
                <c:pt idx="82">
                  <c:v>-96</c:v>
                </c:pt>
                <c:pt idx="83">
                  <c:v>-96</c:v>
                </c:pt>
                <c:pt idx="84">
                  <c:v>-96</c:v>
                </c:pt>
                <c:pt idx="85">
                  <c:v>-96</c:v>
                </c:pt>
                <c:pt idx="86">
                  <c:v>-70</c:v>
                </c:pt>
                <c:pt idx="87">
                  <c:v>-70</c:v>
                </c:pt>
                <c:pt idx="88">
                  <c:v>-60</c:v>
                </c:pt>
                <c:pt idx="89">
                  <c:v>-65</c:v>
                </c:pt>
                <c:pt idx="90">
                  <c:v>-60</c:v>
                </c:pt>
                <c:pt idx="91">
                  <c:v>65</c:v>
                </c:pt>
                <c:pt idx="92">
                  <c:v>65</c:v>
                </c:pt>
                <c:pt idx="93">
                  <c:v>55</c:v>
                </c:pt>
                <c:pt idx="94">
                  <c:v>45</c:v>
                </c:pt>
                <c:pt idx="95">
                  <c:v>-46</c:v>
                </c:pt>
                <c:pt idx="96">
                  <c:v>70</c:v>
                </c:pt>
                <c:pt idx="97">
                  <c:v>-23</c:v>
                </c:pt>
                <c:pt idx="98">
                  <c:v>115</c:v>
                </c:pt>
                <c:pt idx="99">
                  <c:v>-23</c:v>
                </c:pt>
                <c:pt idx="100">
                  <c:v>65</c:v>
                </c:pt>
                <c:pt idx="101">
                  <c:v>80</c:v>
                </c:pt>
                <c:pt idx="102">
                  <c:v>-80</c:v>
                </c:pt>
                <c:pt idx="103">
                  <c:v>-35</c:v>
                </c:pt>
                <c:pt idx="104">
                  <c:v>-38</c:v>
                </c:pt>
                <c:pt idx="105">
                  <c:v>-38</c:v>
                </c:pt>
                <c:pt idx="106">
                  <c:v>-80</c:v>
                </c:pt>
                <c:pt idx="107">
                  <c:v>54</c:v>
                </c:pt>
                <c:pt idx="108">
                  <c:v>-32</c:v>
                </c:pt>
                <c:pt idx="109">
                  <c:v>-66</c:v>
                </c:pt>
                <c:pt idx="110">
                  <c:v>109</c:v>
                </c:pt>
                <c:pt idx="111">
                  <c:v>59</c:v>
                </c:pt>
                <c:pt idx="112">
                  <c:v>109</c:v>
                </c:pt>
                <c:pt idx="113">
                  <c:v>89</c:v>
                </c:pt>
                <c:pt idx="114">
                  <c:v>-78</c:v>
                </c:pt>
                <c:pt idx="115">
                  <c:v>39</c:v>
                </c:pt>
                <c:pt idx="116">
                  <c:v>111</c:v>
                </c:pt>
                <c:pt idx="117">
                  <c:v>-78</c:v>
                </c:pt>
                <c:pt idx="118">
                  <c:v>-9</c:v>
                </c:pt>
                <c:pt idx="119">
                  <c:v>-16</c:v>
                </c:pt>
                <c:pt idx="120">
                  <c:v>-51</c:v>
                </c:pt>
                <c:pt idx="121">
                  <c:v>109</c:v>
                </c:pt>
                <c:pt idx="122">
                  <c:v>-18</c:v>
                </c:pt>
                <c:pt idx="123">
                  <c:v>39</c:v>
                </c:pt>
                <c:pt idx="124">
                  <c:v>-86</c:v>
                </c:pt>
                <c:pt idx="125">
                  <c:v>-86</c:v>
                </c:pt>
                <c:pt idx="126">
                  <c:v>-86</c:v>
                </c:pt>
                <c:pt idx="127">
                  <c:v>-86</c:v>
                </c:pt>
                <c:pt idx="128">
                  <c:v>-86</c:v>
                </c:pt>
                <c:pt idx="129">
                  <c:v>53</c:v>
                </c:pt>
                <c:pt idx="130">
                  <c:v>-28</c:v>
                </c:pt>
                <c:pt idx="131">
                  <c:v>-24</c:v>
                </c:pt>
                <c:pt idx="132">
                  <c:v>-52</c:v>
                </c:pt>
                <c:pt idx="133">
                  <c:v>123</c:v>
                </c:pt>
                <c:pt idx="134">
                  <c:v>123</c:v>
                </c:pt>
                <c:pt idx="135">
                  <c:v>-40</c:v>
                </c:pt>
                <c:pt idx="136">
                  <c:v>123</c:v>
                </c:pt>
                <c:pt idx="137">
                  <c:v>73</c:v>
                </c:pt>
                <c:pt idx="138">
                  <c:v>123</c:v>
                </c:pt>
                <c:pt idx="139">
                  <c:v>-20</c:v>
                </c:pt>
                <c:pt idx="140">
                  <c:v>6</c:v>
                </c:pt>
                <c:pt idx="141">
                  <c:v>128</c:v>
                </c:pt>
                <c:pt idx="142">
                  <c:v>-20</c:v>
                </c:pt>
                <c:pt idx="143">
                  <c:v>73</c:v>
                </c:pt>
                <c:pt idx="144">
                  <c:v>-20</c:v>
                </c:pt>
                <c:pt idx="145">
                  <c:v>-72</c:v>
                </c:pt>
                <c:pt idx="146">
                  <c:v>113</c:v>
                </c:pt>
                <c:pt idx="147">
                  <c:v>-42</c:v>
                </c:pt>
                <c:pt idx="148">
                  <c:v>-12</c:v>
                </c:pt>
                <c:pt idx="149">
                  <c:v>63</c:v>
                </c:pt>
                <c:pt idx="150">
                  <c:v>-72</c:v>
                </c:pt>
                <c:pt idx="151">
                  <c:v>-72</c:v>
                </c:pt>
                <c:pt idx="152">
                  <c:v>8</c:v>
                </c:pt>
                <c:pt idx="153">
                  <c:v>67</c:v>
                </c:pt>
                <c:pt idx="154">
                  <c:v>114</c:v>
                </c:pt>
                <c:pt idx="155">
                  <c:v>214</c:v>
                </c:pt>
                <c:pt idx="156">
                  <c:v>-58</c:v>
                </c:pt>
                <c:pt idx="157">
                  <c:v>117</c:v>
                </c:pt>
                <c:pt idx="158">
                  <c:v>117</c:v>
                </c:pt>
                <c:pt idx="159">
                  <c:v>-30</c:v>
                </c:pt>
                <c:pt idx="160">
                  <c:v>123</c:v>
                </c:pt>
                <c:pt idx="161">
                  <c:v>72</c:v>
                </c:pt>
                <c:pt idx="162">
                  <c:v>117</c:v>
                </c:pt>
                <c:pt idx="163">
                  <c:v>-15</c:v>
                </c:pt>
                <c:pt idx="164">
                  <c:v>-15</c:v>
                </c:pt>
                <c:pt idx="165">
                  <c:v>77</c:v>
                </c:pt>
                <c:pt idx="166">
                  <c:v>-15</c:v>
                </c:pt>
                <c:pt idx="167">
                  <c:v>-78</c:v>
                </c:pt>
                <c:pt idx="168">
                  <c:v>117</c:v>
                </c:pt>
                <c:pt idx="169">
                  <c:v>47</c:v>
                </c:pt>
                <c:pt idx="170">
                  <c:v>67</c:v>
                </c:pt>
                <c:pt idx="171">
                  <c:v>137</c:v>
                </c:pt>
                <c:pt idx="172">
                  <c:v>-78</c:v>
                </c:pt>
                <c:pt idx="174">
                  <c:v>59</c:v>
                </c:pt>
                <c:pt idx="175">
                  <c:v>112</c:v>
                </c:pt>
                <c:pt idx="176">
                  <c:v>8</c:v>
                </c:pt>
                <c:pt idx="177">
                  <c:v>98</c:v>
                </c:pt>
                <c:pt idx="178">
                  <c:v>49</c:v>
                </c:pt>
                <c:pt idx="179">
                  <c:v>105</c:v>
                </c:pt>
                <c:pt idx="180">
                  <c:v>144</c:v>
                </c:pt>
                <c:pt idx="181">
                  <c:v>343</c:v>
                </c:pt>
                <c:pt idx="182">
                  <c:v>134</c:v>
                </c:pt>
                <c:pt idx="183">
                  <c:v>107</c:v>
                </c:pt>
                <c:pt idx="184">
                  <c:v>-198</c:v>
                </c:pt>
                <c:pt idx="185">
                  <c:v>99</c:v>
                </c:pt>
                <c:pt idx="186">
                  <c:v>114</c:v>
                </c:pt>
                <c:pt idx="187">
                  <c:v>237</c:v>
                </c:pt>
                <c:pt idx="188">
                  <c:v>84</c:v>
                </c:pt>
                <c:pt idx="189">
                  <c:v>137</c:v>
                </c:pt>
                <c:pt idx="190">
                  <c:v>82</c:v>
                </c:pt>
                <c:pt idx="191">
                  <c:v>112</c:v>
                </c:pt>
                <c:pt idx="192">
                  <c:v>-51</c:v>
                </c:pt>
                <c:pt idx="193">
                  <c:v>-21</c:v>
                </c:pt>
                <c:pt idx="194">
                  <c:v>123</c:v>
                </c:pt>
                <c:pt idx="195">
                  <c:v>154</c:v>
                </c:pt>
                <c:pt idx="196">
                  <c:v>-76</c:v>
                </c:pt>
                <c:pt idx="197">
                  <c:v>-21</c:v>
                </c:pt>
                <c:pt idx="198">
                  <c:v>51</c:v>
                </c:pt>
                <c:pt idx="199">
                  <c:v>94</c:v>
                </c:pt>
                <c:pt idx="200">
                  <c:v>8</c:v>
                </c:pt>
                <c:pt idx="201">
                  <c:v>131</c:v>
                </c:pt>
                <c:pt idx="202">
                  <c:v>234</c:v>
                </c:pt>
                <c:pt idx="203">
                  <c:v>66</c:v>
                </c:pt>
                <c:pt idx="204">
                  <c:v>216</c:v>
                </c:pt>
                <c:pt idx="205">
                  <c:v>-124</c:v>
                </c:pt>
                <c:pt idx="206">
                  <c:v>-124</c:v>
                </c:pt>
                <c:pt idx="207">
                  <c:v>-96</c:v>
                </c:pt>
                <c:pt idx="208">
                  <c:v>-43</c:v>
                </c:pt>
                <c:pt idx="211">
                  <c:v>14</c:v>
                </c:pt>
                <c:pt idx="212">
                  <c:v>-2</c:v>
                </c:pt>
                <c:pt idx="213">
                  <c:v>-23</c:v>
                </c:pt>
                <c:pt idx="214">
                  <c:v>-12</c:v>
                </c:pt>
                <c:pt idx="215">
                  <c:v>-33</c:v>
                </c:pt>
                <c:pt idx="216">
                  <c:v>-8</c:v>
                </c:pt>
                <c:pt idx="217">
                  <c:v>4</c:v>
                </c:pt>
                <c:pt idx="218">
                  <c:v>-20</c:v>
                </c:pt>
                <c:pt idx="219">
                  <c:v>-50</c:v>
                </c:pt>
                <c:pt idx="220">
                  <c:v>-6</c:v>
                </c:pt>
                <c:pt idx="221">
                  <c:v>0</c:v>
                </c:pt>
                <c:pt idx="222">
                  <c:v>11</c:v>
                </c:pt>
                <c:pt idx="223">
                  <c:v>-14</c:v>
                </c:pt>
                <c:pt idx="224">
                  <c:v>-10</c:v>
                </c:pt>
                <c:pt idx="225">
                  <c:v>20</c:v>
                </c:pt>
                <c:pt idx="226">
                  <c:v>12</c:v>
                </c:pt>
                <c:pt idx="227">
                  <c:v>0</c:v>
                </c:pt>
                <c:pt idx="228">
                  <c:v>-28</c:v>
                </c:pt>
                <c:pt idx="229">
                  <c:v>-28</c:v>
                </c:pt>
                <c:pt idx="230">
                  <c:v>33</c:v>
                </c:pt>
                <c:pt idx="231">
                  <c:v>6</c:v>
                </c:pt>
                <c:pt idx="232">
                  <c:v>21</c:v>
                </c:pt>
                <c:pt idx="233">
                  <c:v>2</c:v>
                </c:pt>
                <c:pt idx="234">
                  <c:v>2</c:v>
                </c:pt>
                <c:pt idx="235">
                  <c:v>-1</c:v>
                </c:pt>
                <c:pt idx="236">
                  <c:v>17</c:v>
                </c:pt>
                <c:pt idx="237">
                  <c:v>11</c:v>
                </c:pt>
                <c:pt idx="238">
                  <c:v>-31</c:v>
                </c:pt>
                <c:pt idx="239">
                  <c:v>19</c:v>
                </c:pt>
                <c:pt idx="240">
                  <c:v>-34</c:v>
                </c:pt>
                <c:pt idx="241">
                  <c:v>36</c:v>
                </c:pt>
                <c:pt idx="242">
                  <c:v>13</c:v>
                </c:pt>
                <c:pt idx="243">
                  <c:v>7</c:v>
                </c:pt>
                <c:pt idx="244">
                  <c:v>5</c:v>
                </c:pt>
                <c:pt idx="245">
                  <c:v>28</c:v>
                </c:pt>
                <c:pt idx="246">
                  <c:v>22</c:v>
                </c:pt>
                <c:pt idx="247">
                  <c:v>-34</c:v>
                </c:pt>
                <c:pt idx="248">
                  <c:v>-57</c:v>
                </c:pt>
                <c:pt idx="249">
                  <c:v>26</c:v>
                </c:pt>
                <c:pt idx="250">
                  <c:v>71</c:v>
                </c:pt>
                <c:pt idx="251">
                  <c:v>-34</c:v>
                </c:pt>
                <c:pt idx="252">
                  <c:v>-8</c:v>
                </c:pt>
                <c:pt idx="253">
                  <c:v>-34</c:v>
                </c:pt>
                <c:pt idx="254">
                  <c:v>5</c:v>
                </c:pt>
                <c:pt idx="255">
                  <c:v>7</c:v>
                </c:pt>
                <c:pt idx="256">
                  <c:v>-34</c:v>
                </c:pt>
                <c:pt idx="258">
                  <c:v>-10</c:v>
                </c:pt>
                <c:pt idx="259">
                  <c:v>-28</c:v>
                </c:pt>
                <c:pt idx="260">
                  <c:v>0</c:v>
                </c:pt>
                <c:pt idx="261">
                  <c:v>8</c:v>
                </c:pt>
                <c:pt idx="262">
                  <c:v>8</c:v>
                </c:pt>
                <c:pt idx="263">
                  <c:v>-30</c:v>
                </c:pt>
                <c:pt idx="264">
                  <c:v>2</c:v>
                </c:pt>
                <c:pt idx="265">
                  <c:v>1</c:v>
                </c:pt>
                <c:pt idx="266">
                  <c:v>-4</c:v>
                </c:pt>
                <c:pt idx="267">
                  <c:v>-39</c:v>
                </c:pt>
                <c:pt idx="268">
                  <c:v>-39</c:v>
                </c:pt>
                <c:pt idx="269">
                  <c:v>-39</c:v>
                </c:pt>
                <c:pt idx="270">
                  <c:v>10</c:v>
                </c:pt>
                <c:pt idx="271">
                  <c:v>-45</c:v>
                </c:pt>
                <c:pt idx="272">
                  <c:v>-2</c:v>
                </c:pt>
                <c:pt idx="273">
                  <c:v>-5</c:v>
                </c:pt>
                <c:pt idx="274">
                  <c:v>8</c:v>
                </c:pt>
                <c:pt idx="275">
                  <c:v>-23</c:v>
                </c:pt>
                <c:pt idx="276">
                  <c:v>-15</c:v>
                </c:pt>
                <c:pt idx="277">
                  <c:v>13</c:v>
                </c:pt>
                <c:pt idx="278">
                  <c:v>-7</c:v>
                </c:pt>
                <c:pt idx="279">
                  <c:v>-16</c:v>
                </c:pt>
                <c:pt idx="280">
                  <c:v>-15</c:v>
                </c:pt>
                <c:pt idx="281">
                  <c:v>-35</c:v>
                </c:pt>
                <c:pt idx="282">
                  <c:v>-35</c:v>
                </c:pt>
                <c:pt idx="283">
                  <c:v>-35</c:v>
                </c:pt>
                <c:pt idx="284">
                  <c:v>-5</c:v>
                </c:pt>
                <c:pt idx="285">
                  <c:v>-18</c:v>
                </c:pt>
                <c:pt idx="286">
                  <c:v>-14</c:v>
                </c:pt>
                <c:pt idx="287">
                  <c:v>-15</c:v>
                </c:pt>
                <c:pt idx="288">
                  <c:v>-5</c:v>
                </c:pt>
                <c:pt idx="289">
                  <c:v>0</c:v>
                </c:pt>
                <c:pt idx="290">
                  <c:v>-29</c:v>
                </c:pt>
                <c:pt idx="291">
                  <c:v>-22</c:v>
                </c:pt>
                <c:pt idx="292">
                  <c:v>-18</c:v>
                </c:pt>
                <c:pt idx="293">
                  <c:v>-8</c:v>
                </c:pt>
                <c:pt idx="294">
                  <c:v>-17</c:v>
                </c:pt>
                <c:pt idx="295">
                  <c:v>-23</c:v>
                </c:pt>
                <c:pt idx="296">
                  <c:v>-20</c:v>
                </c:pt>
                <c:pt idx="297">
                  <c:v>-37</c:v>
                </c:pt>
                <c:pt idx="298">
                  <c:v>-37</c:v>
                </c:pt>
                <c:pt idx="299">
                  <c:v>-37</c:v>
                </c:pt>
                <c:pt idx="300">
                  <c:v>-37</c:v>
                </c:pt>
                <c:pt idx="301">
                  <c:v>8</c:v>
                </c:pt>
                <c:pt idx="302">
                  <c:v>8</c:v>
                </c:pt>
                <c:pt idx="303">
                  <c:v>-8</c:v>
                </c:pt>
                <c:pt idx="304">
                  <c:v>-2</c:v>
                </c:pt>
                <c:pt idx="305">
                  <c:v>8</c:v>
                </c:pt>
                <c:pt idx="306">
                  <c:v>0</c:v>
                </c:pt>
                <c:pt idx="307">
                  <c:v>-16</c:v>
                </c:pt>
                <c:pt idx="308">
                  <c:v>4</c:v>
                </c:pt>
                <c:pt idx="309">
                  <c:v>-8</c:v>
                </c:pt>
                <c:pt idx="310">
                  <c:v>-5</c:v>
                </c:pt>
                <c:pt idx="311">
                  <c:v>-5</c:v>
                </c:pt>
                <c:pt idx="312">
                  <c:v>-7</c:v>
                </c:pt>
                <c:pt idx="313">
                  <c:v>1</c:v>
                </c:pt>
                <c:pt idx="314">
                  <c:v>-2</c:v>
                </c:pt>
                <c:pt idx="315">
                  <c:v>-20</c:v>
                </c:pt>
                <c:pt idx="316">
                  <c:v>-10</c:v>
                </c:pt>
                <c:pt idx="317">
                  <c:v>-20</c:v>
                </c:pt>
                <c:pt idx="318">
                  <c:v>-20</c:v>
                </c:pt>
                <c:pt idx="319">
                  <c:v>-20</c:v>
                </c:pt>
                <c:pt idx="320">
                  <c:v>20</c:v>
                </c:pt>
                <c:pt idx="321">
                  <c:v>35</c:v>
                </c:pt>
                <c:pt idx="322">
                  <c:v>2</c:v>
                </c:pt>
                <c:pt idx="323">
                  <c:v>11</c:v>
                </c:pt>
                <c:pt idx="324">
                  <c:v>3</c:v>
                </c:pt>
                <c:pt idx="325">
                  <c:v>36</c:v>
                </c:pt>
                <c:pt idx="326">
                  <c:v>-4</c:v>
                </c:pt>
                <c:pt idx="327">
                  <c:v>-1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</c:v>
                </c:pt>
                <c:pt idx="333">
                  <c:v>5</c:v>
                </c:pt>
                <c:pt idx="334">
                  <c:v>-12</c:v>
                </c:pt>
                <c:pt idx="335">
                  <c:v>-12</c:v>
                </c:pt>
                <c:pt idx="337">
                  <c:v>-13</c:v>
                </c:pt>
                <c:pt idx="338">
                  <c:v>-29</c:v>
                </c:pt>
                <c:pt idx="339">
                  <c:v>6</c:v>
                </c:pt>
                <c:pt idx="340">
                  <c:v>0</c:v>
                </c:pt>
                <c:pt idx="341">
                  <c:v>-15</c:v>
                </c:pt>
                <c:pt idx="342">
                  <c:v>-8</c:v>
                </c:pt>
                <c:pt idx="343">
                  <c:v>-14</c:v>
                </c:pt>
                <c:pt idx="344">
                  <c:v>-13</c:v>
                </c:pt>
                <c:pt idx="345">
                  <c:v>-6</c:v>
                </c:pt>
                <c:pt idx="346">
                  <c:v>-7</c:v>
                </c:pt>
                <c:pt idx="347">
                  <c:v>-14</c:v>
                </c:pt>
                <c:pt idx="348">
                  <c:v>-25</c:v>
                </c:pt>
                <c:pt idx="349">
                  <c:v>-25</c:v>
                </c:pt>
                <c:pt idx="350">
                  <c:v>0</c:v>
                </c:pt>
                <c:pt idx="351">
                  <c:v>6</c:v>
                </c:pt>
                <c:pt idx="352">
                  <c:v>14</c:v>
                </c:pt>
                <c:pt idx="353">
                  <c:v>0</c:v>
                </c:pt>
                <c:pt idx="354">
                  <c:v>16</c:v>
                </c:pt>
                <c:pt idx="355">
                  <c:v>0</c:v>
                </c:pt>
                <c:pt idx="356">
                  <c:v>8</c:v>
                </c:pt>
                <c:pt idx="357">
                  <c:v>0</c:v>
                </c:pt>
                <c:pt idx="358">
                  <c:v>13</c:v>
                </c:pt>
                <c:pt idx="359">
                  <c:v>7</c:v>
                </c:pt>
                <c:pt idx="360">
                  <c:v>26</c:v>
                </c:pt>
                <c:pt idx="361">
                  <c:v>10</c:v>
                </c:pt>
                <c:pt idx="362">
                  <c:v>0</c:v>
                </c:pt>
                <c:pt idx="363">
                  <c:v>0</c:v>
                </c:pt>
                <c:pt idx="366">
                  <c:v>0</c:v>
                </c:pt>
                <c:pt idx="367">
                  <c:v>55</c:v>
                </c:pt>
                <c:pt idx="368">
                  <c:v>-4</c:v>
                </c:pt>
                <c:pt idx="369">
                  <c:v>83</c:v>
                </c:pt>
                <c:pt idx="370">
                  <c:v>-32</c:v>
                </c:pt>
                <c:pt idx="371">
                  <c:v>-100</c:v>
                </c:pt>
                <c:pt idx="372">
                  <c:v>-100</c:v>
                </c:pt>
                <c:pt idx="373">
                  <c:v>-6</c:v>
                </c:pt>
                <c:pt idx="374">
                  <c:v>-97</c:v>
                </c:pt>
                <c:pt idx="375">
                  <c:v>48</c:v>
                </c:pt>
                <c:pt idx="376">
                  <c:v>131</c:v>
                </c:pt>
                <c:pt idx="377">
                  <c:v>-85</c:v>
                </c:pt>
                <c:pt idx="378">
                  <c:v>-100</c:v>
                </c:pt>
                <c:pt idx="379">
                  <c:v>-3</c:v>
                </c:pt>
                <c:pt idx="380">
                  <c:v>-100</c:v>
                </c:pt>
                <c:pt idx="381">
                  <c:v>-100</c:v>
                </c:pt>
                <c:pt idx="382">
                  <c:v>-10</c:v>
                </c:pt>
                <c:pt idx="383">
                  <c:v>-5</c:v>
                </c:pt>
                <c:pt idx="384">
                  <c:v>-101</c:v>
                </c:pt>
                <c:pt idx="385">
                  <c:v>-101</c:v>
                </c:pt>
                <c:pt idx="386">
                  <c:v>-40</c:v>
                </c:pt>
                <c:pt idx="387">
                  <c:v>145</c:v>
                </c:pt>
                <c:pt idx="388">
                  <c:v>28</c:v>
                </c:pt>
                <c:pt idx="389">
                  <c:v>123</c:v>
                </c:pt>
                <c:pt idx="390">
                  <c:v>-86</c:v>
                </c:pt>
                <c:pt idx="391">
                  <c:v>-101</c:v>
                </c:pt>
                <c:pt idx="392">
                  <c:v>-101</c:v>
                </c:pt>
                <c:pt idx="393">
                  <c:v>0</c:v>
                </c:pt>
                <c:pt idx="394">
                  <c:v>-1</c:v>
                </c:pt>
                <c:pt idx="395">
                  <c:v>9</c:v>
                </c:pt>
                <c:pt idx="396">
                  <c:v>54</c:v>
                </c:pt>
                <c:pt idx="397">
                  <c:v>22</c:v>
                </c:pt>
                <c:pt idx="398">
                  <c:v>-83</c:v>
                </c:pt>
                <c:pt idx="399">
                  <c:v>-83</c:v>
                </c:pt>
                <c:pt idx="400">
                  <c:v>4</c:v>
                </c:pt>
                <c:pt idx="401">
                  <c:v>150</c:v>
                </c:pt>
                <c:pt idx="402">
                  <c:v>61</c:v>
                </c:pt>
                <c:pt idx="403">
                  <c:v>168</c:v>
                </c:pt>
                <c:pt idx="404">
                  <c:v>-68</c:v>
                </c:pt>
                <c:pt idx="405">
                  <c:v>-20</c:v>
                </c:pt>
                <c:pt idx="406">
                  <c:v>-83</c:v>
                </c:pt>
                <c:pt idx="407">
                  <c:v>0</c:v>
                </c:pt>
                <c:pt idx="408">
                  <c:v>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EAD-4C2D-90E3-37658CAF2965}"/>
            </c:ext>
          </c:extLst>
        </c:ser>
        <c:ser>
          <c:idx val="12"/>
          <c:order val="12"/>
          <c:tx>
            <c:strRef>
              <c:f>'ПО ШКОЛАМ'!$P$1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ШКОЛАМ'!$P$2:$P$410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60</c:v>
                </c:pt>
                <c:pt idx="9">
                  <c:v>60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42</c:v>
                </c:pt>
                <c:pt idx="14">
                  <c:v>54</c:v>
                </c:pt>
                <c:pt idx="15">
                  <c:v>90</c:v>
                </c:pt>
                <c:pt idx="16">
                  <c:v>80</c:v>
                </c:pt>
                <c:pt idx="17">
                  <c:v>77</c:v>
                </c:pt>
                <c:pt idx="18">
                  <c:v>40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140</c:v>
                </c:pt>
                <c:pt idx="24">
                  <c:v>0</c:v>
                </c:pt>
                <c:pt idx="25">
                  <c:v>45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45</c:v>
                </c:pt>
                <c:pt idx="30">
                  <c:v>146</c:v>
                </c:pt>
                <c:pt idx="31">
                  <c:v>0</c:v>
                </c:pt>
                <c:pt idx="32">
                  <c:v>146</c:v>
                </c:pt>
                <c:pt idx="33">
                  <c:v>103</c:v>
                </c:pt>
                <c:pt idx="34">
                  <c:v>103</c:v>
                </c:pt>
                <c:pt idx="35">
                  <c:v>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129</c:v>
                </c:pt>
                <c:pt idx="40">
                  <c:v>48</c:v>
                </c:pt>
                <c:pt idx="41">
                  <c:v>103</c:v>
                </c:pt>
                <c:pt idx="42">
                  <c:v>103</c:v>
                </c:pt>
                <c:pt idx="43">
                  <c:v>103</c:v>
                </c:pt>
                <c:pt idx="44">
                  <c:v>48</c:v>
                </c:pt>
                <c:pt idx="45">
                  <c:v>86</c:v>
                </c:pt>
                <c:pt idx="46">
                  <c:v>0</c:v>
                </c:pt>
                <c:pt idx="47">
                  <c:v>92</c:v>
                </c:pt>
                <c:pt idx="48">
                  <c:v>146</c:v>
                </c:pt>
                <c:pt idx="49">
                  <c:v>110</c:v>
                </c:pt>
                <c:pt idx="50">
                  <c:v>146</c:v>
                </c:pt>
                <c:pt idx="51">
                  <c:v>43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8</c:v>
                </c:pt>
                <c:pt idx="59">
                  <c:v>8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103</c:v>
                </c:pt>
                <c:pt idx="64">
                  <c:v>48</c:v>
                </c:pt>
                <c:pt idx="65">
                  <c:v>86</c:v>
                </c:pt>
                <c:pt idx="66">
                  <c:v>0</c:v>
                </c:pt>
                <c:pt idx="67">
                  <c:v>0</c:v>
                </c:pt>
                <c:pt idx="68">
                  <c:v>3565</c:v>
                </c:pt>
                <c:pt idx="69">
                  <c:v>0</c:v>
                </c:pt>
                <c:pt idx="70">
                  <c:v>122</c:v>
                </c:pt>
                <c:pt idx="71">
                  <c:v>0</c:v>
                </c:pt>
                <c:pt idx="72">
                  <c:v>0</c:v>
                </c:pt>
                <c:pt idx="73">
                  <c:v>76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23</c:v>
                </c:pt>
                <c:pt idx="98">
                  <c:v>0</c:v>
                </c:pt>
                <c:pt idx="99">
                  <c:v>23</c:v>
                </c:pt>
                <c:pt idx="100">
                  <c:v>0</c:v>
                </c:pt>
                <c:pt idx="101">
                  <c:v>0</c:v>
                </c:pt>
                <c:pt idx="102">
                  <c:v>80</c:v>
                </c:pt>
                <c:pt idx="103">
                  <c:v>35</c:v>
                </c:pt>
                <c:pt idx="104">
                  <c:v>38</c:v>
                </c:pt>
                <c:pt idx="105">
                  <c:v>38</c:v>
                </c:pt>
                <c:pt idx="106">
                  <c:v>80</c:v>
                </c:pt>
                <c:pt idx="107">
                  <c:v>0</c:v>
                </c:pt>
                <c:pt idx="108">
                  <c:v>32</c:v>
                </c:pt>
                <c:pt idx="109">
                  <c:v>66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51</c:v>
                </c:pt>
                <c:pt idx="121">
                  <c:v>0</c:v>
                </c:pt>
                <c:pt idx="122">
                  <c:v>18</c:v>
                </c:pt>
                <c:pt idx="123">
                  <c:v>0</c:v>
                </c:pt>
                <c:pt idx="124">
                  <c:v>86</c:v>
                </c:pt>
                <c:pt idx="125">
                  <c:v>86</c:v>
                </c:pt>
                <c:pt idx="126">
                  <c:v>86</c:v>
                </c:pt>
                <c:pt idx="127">
                  <c:v>86</c:v>
                </c:pt>
                <c:pt idx="128">
                  <c:v>86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52</c:v>
                </c:pt>
                <c:pt idx="133">
                  <c:v>0</c:v>
                </c:pt>
                <c:pt idx="134">
                  <c:v>0</c:v>
                </c:pt>
                <c:pt idx="135">
                  <c:v>40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20</c:v>
                </c:pt>
                <c:pt idx="140">
                  <c:v>0</c:v>
                </c:pt>
                <c:pt idx="141">
                  <c:v>0</c:v>
                </c:pt>
                <c:pt idx="142">
                  <c:v>20</c:v>
                </c:pt>
                <c:pt idx="143">
                  <c:v>0</c:v>
                </c:pt>
                <c:pt idx="144">
                  <c:v>20</c:v>
                </c:pt>
                <c:pt idx="145">
                  <c:v>72</c:v>
                </c:pt>
                <c:pt idx="146">
                  <c:v>0</c:v>
                </c:pt>
                <c:pt idx="147">
                  <c:v>42</c:v>
                </c:pt>
                <c:pt idx="148">
                  <c:v>12</c:v>
                </c:pt>
                <c:pt idx="149">
                  <c:v>0</c:v>
                </c:pt>
                <c:pt idx="150">
                  <c:v>72</c:v>
                </c:pt>
                <c:pt idx="151">
                  <c:v>72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76</c:v>
                </c:pt>
                <c:pt idx="157">
                  <c:v>0</c:v>
                </c:pt>
                <c:pt idx="158">
                  <c:v>0</c:v>
                </c:pt>
                <c:pt idx="159">
                  <c:v>30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15</c:v>
                </c:pt>
                <c:pt idx="164">
                  <c:v>15</c:v>
                </c:pt>
                <c:pt idx="165">
                  <c:v>0</c:v>
                </c:pt>
                <c:pt idx="166">
                  <c:v>15</c:v>
                </c:pt>
                <c:pt idx="167">
                  <c:v>78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78</c:v>
                </c:pt>
                <c:pt idx="173">
                  <c:v>1958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198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76</c:v>
                </c:pt>
                <c:pt idx="197">
                  <c:v>21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124</c:v>
                </c:pt>
                <c:pt idx="206">
                  <c:v>124</c:v>
                </c:pt>
                <c:pt idx="207">
                  <c:v>96</c:v>
                </c:pt>
                <c:pt idx="208">
                  <c:v>43</c:v>
                </c:pt>
                <c:pt idx="209">
                  <c:v>295</c:v>
                </c:pt>
                <c:pt idx="210">
                  <c:v>5818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12</c:v>
                </c:pt>
                <c:pt idx="215">
                  <c:v>33</c:v>
                </c:pt>
                <c:pt idx="216">
                  <c:v>8</c:v>
                </c:pt>
                <c:pt idx="217">
                  <c:v>0</c:v>
                </c:pt>
                <c:pt idx="218">
                  <c:v>20</c:v>
                </c:pt>
                <c:pt idx="219">
                  <c:v>50</c:v>
                </c:pt>
                <c:pt idx="220">
                  <c:v>6</c:v>
                </c:pt>
                <c:pt idx="221">
                  <c:v>0</c:v>
                </c:pt>
                <c:pt idx="222">
                  <c:v>0</c:v>
                </c:pt>
                <c:pt idx="223">
                  <c:v>14</c:v>
                </c:pt>
                <c:pt idx="224">
                  <c:v>10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28</c:v>
                </c:pt>
                <c:pt idx="229">
                  <c:v>28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31</c:v>
                </c:pt>
                <c:pt idx="239">
                  <c:v>0</c:v>
                </c:pt>
                <c:pt idx="240">
                  <c:v>34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34</c:v>
                </c:pt>
                <c:pt idx="248">
                  <c:v>57</c:v>
                </c:pt>
                <c:pt idx="249">
                  <c:v>0</c:v>
                </c:pt>
                <c:pt idx="250">
                  <c:v>0</c:v>
                </c:pt>
                <c:pt idx="251">
                  <c:v>34</c:v>
                </c:pt>
                <c:pt idx="252">
                  <c:v>8</c:v>
                </c:pt>
                <c:pt idx="253">
                  <c:v>34</c:v>
                </c:pt>
                <c:pt idx="254">
                  <c:v>0</c:v>
                </c:pt>
                <c:pt idx="255">
                  <c:v>0</c:v>
                </c:pt>
                <c:pt idx="256">
                  <c:v>34</c:v>
                </c:pt>
                <c:pt idx="257">
                  <c:v>476</c:v>
                </c:pt>
                <c:pt idx="258">
                  <c:v>10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30</c:v>
                </c:pt>
                <c:pt idx="264">
                  <c:v>0</c:v>
                </c:pt>
                <c:pt idx="265">
                  <c:v>0</c:v>
                </c:pt>
                <c:pt idx="266">
                  <c:v>4</c:v>
                </c:pt>
                <c:pt idx="267">
                  <c:v>39</c:v>
                </c:pt>
                <c:pt idx="268">
                  <c:v>39</c:v>
                </c:pt>
                <c:pt idx="269">
                  <c:v>39</c:v>
                </c:pt>
                <c:pt idx="270">
                  <c:v>0</c:v>
                </c:pt>
                <c:pt idx="271">
                  <c:v>45</c:v>
                </c:pt>
                <c:pt idx="272">
                  <c:v>2</c:v>
                </c:pt>
                <c:pt idx="273">
                  <c:v>5</c:v>
                </c:pt>
                <c:pt idx="274">
                  <c:v>0</c:v>
                </c:pt>
                <c:pt idx="275">
                  <c:v>23</c:v>
                </c:pt>
                <c:pt idx="276">
                  <c:v>15</c:v>
                </c:pt>
                <c:pt idx="277">
                  <c:v>0</c:v>
                </c:pt>
                <c:pt idx="278">
                  <c:v>7</c:v>
                </c:pt>
                <c:pt idx="279">
                  <c:v>16</c:v>
                </c:pt>
                <c:pt idx="280">
                  <c:v>15</c:v>
                </c:pt>
                <c:pt idx="281">
                  <c:v>35</c:v>
                </c:pt>
                <c:pt idx="282">
                  <c:v>35</c:v>
                </c:pt>
                <c:pt idx="283">
                  <c:v>35</c:v>
                </c:pt>
                <c:pt idx="284">
                  <c:v>5</c:v>
                </c:pt>
                <c:pt idx="285">
                  <c:v>18</c:v>
                </c:pt>
                <c:pt idx="286">
                  <c:v>14</c:v>
                </c:pt>
                <c:pt idx="287">
                  <c:v>15</c:v>
                </c:pt>
                <c:pt idx="288">
                  <c:v>5</c:v>
                </c:pt>
                <c:pt idx="289">
                  <c:v>0</c:v>
                </c:pt>
                <c:pt idx="290">
                  <c:v>29</c:v>
                </c:pt>
                <c:pt idx="291">
                  <c:v>22</c:v>
                </c:pt>
                <c:pt idx="292">
                  <c:v>18</c:v>
                </c:pt>
                <c:pt idx="293">
                  <c:v>8</c:v>
                </c:pt>
                <c:pt idx="294">
                  <c:v>17</c:v>
                </c:pt>
                <c:pt idx="295">
                  <c:v>23</c:v>
                </c:pt>
                <c:pt idx="296">
                  <c:v>20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0</c:v>
                </c:pt>
                <c:pt idx="302">
                  <c:v>0</c:v>
                </c:pt>
                <c:pt idx="303">
                  <c:v>8</c:v>
                </c:pt>
                <c:pt idx="304">
                  <c:v>2</c:v>
                </c:pt>
                <c:pt idx="305">
                  <c:v>0</c:v>
                </c:pt>
                <c:pt idx="306">
                  <c:v>0</c:v>
                </c:pt>
                <c:pt idx="307">
                  <c:v>16</c:v>
                </c:pt>
                <c:pt idx="308">
                  <c:v>0</c:v>
                </c:pt>
                <c:pt idx="309">
                  <c:v>8</c:v>
                </c:pt>
                <c:pt idx="310">
                  <c:v>5</c:v>
                </c:pt>
                <c:pt idx="311">
                  <c:v>5</c:v>
                </c:pt>
                <c:pt idx="312">
                  <c:v>7</c:v>
                </c:pt>
                <c:pt idx="313">
                  <c:v>0</c:v>
                </c:pt>
                <c:pt idx="314">
                  <c:v>2</c:v>
                </c:pt>
                <c:pt idx="315">
                  <c:v>20</c:v>
                </c:pt>
                <c:pt idx="316">
                  <c:v>10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4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3">
                  <c:v>0</c:v>
                </c:pt>
                <c:pt idx="334">
                  <c:v>12</c:v>
                </c:pt>
                <c:pt idx="335">
                  <c:v>12</c:v>
                </c:pt>
                <c:pt idx="336">
                  <c:v>936</c:v>
                </c:pt>
                <c:pt idx="337">
                  <c:v>13</c:v>
                </c:pt>
                <c:pt idx="338">
                  <c:v>29</c:v>
                </c:pt>
                <c:pt idx="339">
                  <c:v>0</c:v>
                </c:pt>
                <c:pt idx="340">
                  <c:v>13</c:v>
                </c:pt>
                <c:pt idx="341">
                  <c:v>15</c:v>
                </c:pt>
                <c:pt idx="342">
                  <c:v>8</c:v>
                </c:pt>
                <c:pt idx="343">
                  <c:v>14</c:v>
                </c:pt>
                <c:pt idx="344">
                  <c:v>13</c:v>
                </c:pt>
                <c:pt idx="345">
                  <c:v>6</c:v>
                </c:pt>
                <c:pt idx="346">
                  <c:v>7</c:v>
                </c:pt>
                <c:pt idx="347">
                  <c:v>14</c:v>
                </c:pt>
                <c:pt idx="348">
                  <c:v>25</c:v>
                </c:pt>
                <c:pt idx="349">
                  <c:v>25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182</c:v>
                </c:pt>
                <c:pt idx="365">
                  <c:v>1594</c:v>
                </c:pt>
                <c:pt idx="366">
                  <c:v>0</c:v>
                </c:pt>
                <c:pt idx="367">
                  <c:v>0</c:v>
                </c:pt>
                <c:pt idx="368">
                  <c:v>4</c:v>
                </c:pt>
                <c:pt idx="369">
                  <c:v>0</c:v>
                </c:pt>
                <c:pt idx="370">
                  <c:v>32</c:v>
                </c:pt>
                <c:pt idx="371">
                  <c:v>100</c:v>
                </c:pt>
                <c:pt idx="372">
                  <c:v>100</c:v>
                </c:pt>
                <c:pt idx="373">
                  <c:v>6</c:v>
                </c:pt>
                <c:pt idx="374">
                  <c:v>97</c:v>
                </c:pt>
                <c:pt idx="375">
                  <c:v>0</c:v>
                </c:pt>
                <c:pt idx="376">
                  <c:v>0</c:v>
                </c:pt>
                <c:pt idx="377">
                  <c:v>85</c:v>
                </c:pt>
                <c:pt idx="378">
                  <c:v>100</c:v>
                </c:pt>
                <c:pt idx="379">
                  <c:v>3</c:v>
                </c:pt>
                <c:pt idx="380">
                  <c:v>100</c:v>
                </c:pt>
                <c:pt idx="381">
                  <c:v>100</c:v>
                </c:pt>
                <c:pt idx="382">
                  <c:v>10</c:v>
                </c:pt>
                <c:pt idx="383">
                  <c:v>5</c:v>
                </c:pt>
                <c:pt idx="384">
                  <c:v>101</c:v>
                </c:pt>
                <c:pt idx="385">
                  <c:v>101</c:v>
                </c:pt>
                <c:pt idx="386">
                  <c:v>40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86</c:v>
                </c:pt>
                <c:pt idx="391">
                  <c:v>101</c:v>
                </c:pt>
                <c:pt idx="392">
                  <c:v>101</c:v>
                </c:pt>
                <c:pt idx="393">
                  <c:v>0</c:v>
                </c:pt>
                <c:pt idx="394">
                  <c:v>1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83</c:v>
                </c:pt>
                <c:pt idx="399">
                  <c:v>83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68</c:v>
                </c:pt>
                <c:pt idx="405">
                  <c:v>20</c:v>
                </c:pt>
                <c:pt idx="406">
                  <c:v>83</c:v>
                </c:pt>
                <c:pt idx="407">
                  <c:v>0</c:v>
                </c:pt>
                <c:pt idx="408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EAD-4C2D-90E3-37658CAF2965}"/>
            </c:ext>
          </c:extLst>
        </c:ser>
        <c:ser>
          <c:idx val="13"/>
          <c:order val="13"/>
          <c:tx>
            <c:strRef>
              <c:f>'ПО ШКОЛАМ'!$Q$1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ШКОЛАМ'!$Q$2:$Q$410</c:f>
              <c:numCache>
                <c:formatCode>General</c:formatCode>
                <c:ptCount val="40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100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150</c:v>
                </c:pt>
                <c:pt idx="181">
                  <c:v>0</c:v>
                </c:pt>
                <c:pt idx="182">
                  <c:v>152</c:v>
                </c:pt>
                <c:pt idx="183">
                  <c:v>0</c:v>
                </c:pt>
                <c:pt idx="184">
                  <c:v>0</c:v>
                </c:pt>
                <c:pt idx="185">
                  <c:v>80</c:v>
                </c:pt>
                <c:pt idx="186">
                  <c:v>70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50</c:v>
                </c:pt>
                <c:pt idx="191">
                  <c:v>30</c:v>
                </c:pt>
                <c:pt idx="194">
                  <c:v>70</c:v>
                </c:pt>
                <c:pt idx="195">
                  <c:v>70</c:v>
                </c:pt>
                <c:pt idx="196">
                  <c:v>0</c:v>
                </c:pt>
                <c:pt idx="197">
                  <c:v>0</c:v>
                </c:pt>
                <c:pt idx="198">
                  <c:v>20</c:v>
                </c:pt>
                <c:pt idx="199">
                  <c:v>30</c:v>
                </c:pt>
                <c:pt idx="200">
                  <c:v>0</c:v>
                </c:pt>
                <c:pt idx="201">
                  <c:v>50</c:v>
                </c:pt>
                <c:pt idx="202">
                  <c:v>0</c:v>
                </c:pt>
                <c:pt idx="203">
                  <c:v>75</c:v>
                </c:pt>
                <c:pt idx="204">
                  <c:v>35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982</c:v>
                </c:pt>
                <c:pt idx="210">
                  <c:v>982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212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178</c:v>
                </c:pt>
                <c:pt idx="40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EAD-4C2D-90E3-37658CAF2965}"/>
            </c:ext>
          </c:extLst>
        </c:ser>
        <c:ser>
          <c:idx val="14"/>
          <c:order val="14"/>
          <c:tx>
            <c:strRef>
              <c:f>'ПО ШКОЛАМ'!$R$1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ШКОЛАМ'!$R$2:$R$410</c:f>
              <c:numCache>
                <c:formatCode>General</c:formatCode>
                <c:ptCount val="409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66.666666666666671</c:v>
                </c:pt>
                <c:pt idx="9">
                  <c:v>66.666666666666671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53.333333333333336</c:v>
                </c:pt>
                <c:pt idx="14">
                  <c:v>73</c:v>
                </c:pt>
                <c:pt idx="15">
                  <c:v>55</c:v>
                </c:pt>
                <c:pt idx="16">
                  <c:v>60</c:v>
                </c:pt>
                <c:pt idx="17">
                  <c:v>61.5</c:v>
                </c:pt>
                <c:pt idx="18">
                  <c:v>60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98</c:v>
                </c:pt>
                <c:pt idx="23">
                  <c:v>30</c:v>
                </c:pt>
                <c:pt idx="24">
                  <c:v>100</c:v>
                </c:pt>
                <c:pt idx="25">
                  <c:v>55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55</c:v>
                </c:pt>
                <c:pt idx="30">
                  <c:v>29.126213592233011</c:v>
                </c:pt>
                <c:pt idx="31">
                  <c:v>100</c:v>
                </c:pt>
                <c:pt idx="32">
                  <c:v>29.126213592233011</c:v>
                </c:pt>
                <c:pt idx="33">
                  <c:v>50</c:v>
                </c:pt>
                <c:pt idx="34">
                  <c:v>50</c:v>
                </c:pt>
                <c:pt idx="35">
                  <c:v>58.252427184466022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37.378640776699029</c:v>
                </c:pt>
                <c:pt idx="40">
                  <c:v>53.398058252427184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53.398058252427184</c:v>
                </c:pt>
                <c:pt idx="45">
                  <c:v>58.252427184466022</c:v>
                </c:pt>
                <c:pt idx="46">
                  <c:v>100</c:v>
                </c:pt>
                <c:pt idx="47">
                  <c:v>48.543689320388353</c:v>
                </c:pt>
                <c:pt idx="48">
                  <c:v>29.126213592233011</c:v>
                </c:pt>
                <c:pt idx="49">
                  <c:v>46.601941747572816</c:v>
                </c:pt>
                <c:pt idx="50">
                  <c:v>29.126213592233011</c:v>
                </c:pt>
                <c:pt idx="51">
                  <c:v>58.252427184466022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92.233009708737868</c:v>
                </c:pt>
                <c:pt idx="59">
                  <c:v>92.233009708737868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53.398058252427184</c:v>
                </c:pt>
                <c:pt idx="65">
                  <c:v>58.252427184466022</c:v>
                </c:pt>
                <c:pt idx="66">
                  <c:v>100</c:v>
                </c:pt>
                <c:pt idx="67">
                  <c:v>100</c:v>
                </c:pt>
                <c:pt idx="68">
                  <c:v>60.609935758102672</c:v>
                </c:pt>
                <c:pt idx="69">
                  <c:v>100</c:v>
                </c:pt>
                <c:pt idx="70">
                  <c:v>36.458333333333336</c:v>
                </c:pt>
                <c:pt idx="71">
                  <c:v>100</c:v>
                </c:pt>
                <c:pt idx="72">
                  <c:v>100</c:v>
                </c:pt>
                <c:pt idx="73">
                  <c:v>20.833333333333332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40.625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25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71.25</c:v>
                </c:pt>
                <c:pt idx="98">
                  <c:v>100</c:v>
                </c:pt>
                <c:pt idx="99">
                  <c:v>71.25</c:v>
                </c:pt>
                <c:pt idx="100">
                  <c:v>100</c:v>
                </c:pt>
                <c:pt idx="101">
                  <c:v>100</c:v>
                </c:pt>
                <c:pt idx="102">
                  <c:v>0</c:v>
                </c:pt>
                <c:pt idx="103">
                  <c:v>56.25</c:v>
                </c:pt>
                <c:pt idx="104">
                  <c:v>52.5</c:v>
                </c:pt>
                <c:pt idx="105">
                  <c:v>52.5</c:v>
                </c:pt>
                <c:pt idx="106">
                  <c:v>0</c:v>
                </c:pt>
                <c:pt idx="107">
                  <c:v>100</c:v>
                </c:pt>
                <c:pt idx="108">
                  <c:v>81.395348837209298</c:v>
                </c:pt>
                <c:pt idx="109">
                  <c:v>23.255813953488371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40.697674418604649</c:v>
                </c:pt>
                <c:pt idx="121">
                  <c:v>100</c:v>
                </c:pt>
                <c:pt idx="122">
                  <c:v>79.069767441860463</c:v>
                </c:pt>
                <c:pt idx="123">
                  <c:v>100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27.777777777777779</c:v>
                </c:pt>
                <c:pt idx="133">
                  <c:v>100</c:v>
                </c:pt>
                <c:pt idx="134">
                  <c:v>100</c:v>
                </c:pt>
                <c:pt idx="135">
                  <c:v>72.222222222222229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72.222222222222229</c:v>
                </c:pt>
                <c:pt idx="140">
                  <c:v>100</c:v>
                </c:pt>
                <c:pt idx="141">
                  <c:v>100</c:v>
                </c:pt>
                <c:pt idx="142">
                  <c:v>72.222222222222229</c:v>
                </c:pt>
                <c:pt idx="143">
                  <c:v>100</c:v>
                </c:pt>
                <c:pt idx="144">
                  <c:v>72.222222222222229</c:v>
                </c:pt>
                <c:pt idx="145">
                  <c:v>0</c:v>
                </c:pt>
                <c:pt idx="146">
                  <c:v>100</c:v>
                </c:pt>
                <c:pt idx="147">
                  <c:v>41.666666666666664</c:v>
                </c:pt>
                <c:pt idx="148">
                  <c:v>83.333333333333329</c:v>
                </c:pt>
                <c:pt idx="149">
                  <c:v>100</c:v>
                </c:pt>
                <c:pt idx="150">
                  <c:v>0</c:v>
                </c:pt>
                <c:pt idx="151">
                  <c:v>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2.5641025641025692</c:v>
                </c:pt>
                <c:pt idx="157">
                  <c:v>100</c:v>
                </c:pt>
                <c:pt idx="158">
                  <c:v>100</c:v>
                </c:pt>
                <c:pt idx="159">
                  <c:v>80.769230769230774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80.769230769230774</c:v>
                </c:pt>
                <c:pt idx="164">
                  <c:v>80.769230769230774</c:v>
                </c:pt>
                <c:pt idx="165">
                  <c:v>100</c:v>
                </c:pt>
                <c:pt idx="166">
                  <c:v>80.769230769230774</c:v>
                </c:pt>
                <c:pt idx="167">
                  <c:v>0</c:v>
                </c:pt>
                <c:pt idx="168">
                  <c:v>250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0</c:v>
                </c:pt>
                <c:pt idx="173">
                  <c:v>69.127142995212239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31.25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46.875</c:v>
                </c:pt>
                <c:pt idx="193">
                  <c:v>51.162790697674417</c:v>
                </c:pt>
                <c:pt idx="194">
                  <c:v>228.125</c:v>
                </c:pt>
                <c:pt idx="195">
                  <c:v>100</c:v>
                </c:pt>
                <c:pt idx="196">
                  <c:v>20.833333333333332</c:v>
                </c:pt>
                <c:pt idx="197">
                  <c:v>51.162790697674417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10.791366906474821</c:v>
                </c:pt>
                <c:pt idx="206">
                  <c:v>10.791366906474821</c:v>
                </c:pt>
                <c:pt idx="207">
                  <c:v>0</c:v>
                </c:pt>
                <c:pt idx="208">
                  <c:v>0</c:v>
                </c:pt>
                <c:pt idx="209">
                  <c:v>94.313630490956086</c:v>
                </c:pt>
                <c:pt idx="210">
                  <c:v>71.790913957915336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76</c:v>
                </c:pt>
                <c:pt idx="215">
                  <c:v>34</c:v>
                </c:pt>
                <c:pt idx="216">
                  <c:v>92</c:v>
                </c:pt>
                <c:pt idx="217">
                  <c:v>100</c:v>
                </c:pt>
                <c:pt idx="218">
                  <c:v>60</c:v>
                </c:pt>
                <c:pt idx="219">
                  <c:v>0</c:v>
                </c:pt>
                <c:pt idx="220">
                  <c:v>88</c:v>
                </c:pt>
                <c:pt idx="221">
                  <c:v>100</c:v>
                </c:pt>
                <c:pt idx="222">
                  <c:v>100</c:v>
                </c:pt>
                <c:pt idx="223">
                  <c:v>50</c:v>
                </c:pt>
                <c:pt idx="224">
                  <c:v>64.285714285714292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0</c:v>
                </c:pt>
                <c:pt idx="229">
                  <c:v>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97.058823529411768</c:v>
                </c:pt>
                <c:pt idx="236">
                  <c:v>100</c:v>
                </c:pt>
                <c:pt idx="237">
                  <c:v>100</c:v>
                </c:pt>
                <c:pt idx="238">
                  <c:v>8.8235294117647065</c:v>
                </c:pt>
                <c:pt idx="239">
                  <c:v>100</c:v>
                </c:pt>
                <c:pt idx="240">
                  <c:v>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0</c:v>
                </c:pt>
                <c:pt idx="248">
                  <c:v>16.176470588235293</c:v>
                </c:pt>
                <c:pt idx="249">
                  <c:v>100</c:v>
                </c:pt>
                <c:pt idx="250">
                  <c:v>100</c:v>
                </c:pt>
                <c:pt idx="251">
                  <c:v>0</c:v>
                </c:pt>
                <c:pt idx="252">
                  <c:v>76.470588235294116</c:v>
                </c:pt>
                <c:pt idx="253">
                  <c:v>0</c:v>
                </c:pt>
                <c:pt idx="254">
                  <c:v>100</c:v>
                </c:pt>
                <c:pt idx="255">
                  <c:v>100</c:v>
                </c:pt>
                <c:pt idx="256">
                  <c:v>0</c:v>
                </c:pt>
                <c:pt idx="257">
                  <c:v>73.104676653270005</c:v>
                </c:pt>
                <c:pt idx="258">
                  <c:v>87.179487179487182</c:v>
                </c:pt>
                <c:pt idx="259">
                  <c:v>64.102564102564102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23.076923076923077</c:v>
                </c:pt>
                <c:pt idx="264">
                  <c:v>100</c:v>
                </c:pt>
                <c:pt idx="265">
                  <c:v>100</c:v>
                </c:pt>
                <c:pt idx="266">
                  <c:v>89.743589743589737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100</c:v>
                </c:pt>
                <c:pt idx="271">
                  <c:v>35.714285714285715</c:v>
                </c:pt>
                <c:pt idx="272">
                  <c:v>94.285714285714292</c:v>
                </c:pt>
                <c:pt idx="273">
                  <c:v>85.714285714285708</c:v>
                </c:pt>
                <c:pt idx="274">
                  <c:v>100</c:v>
                </c:pt>
                <c:pt idx="275">
                  <c:v>34.285714285714285</c:v>
                </c:pt>
                <c:pt idx="276">
                  <c:v>57.142857142857146</c:v>
                </c:pt>
                <c:pt idx="277">
                  <c:v>100</c:v>
                </c:pt>
                <c:pt idx="278">
                  <c:v>80</c:v>
                </c:pt>
                <c:pt idx="279">
                  <c:v>77.142857142857139</c:v>
                </c:pt>
                <c:pt idx="280">
                  <c:v>57.142857142857146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86.486486486486484</c:v>
                </c:pt>
                <c:pt idx="285">
                  <c:v>75.675675675675677</c:v>
                </c:pt>
                <c:pt idx="286">
                  <c:v>62.162162162162161</c:v>
                </c:pt>
                <c:pt idx="287">
                  <c:v>59.45945945945946</c:v>
                </c:pt>
                <c:pt idx="288">
                  <c:v>86.486486486486484</c:v>
                </c:pt>
                <c:pt idx="289">
                  <c:v>100</c:v>
                </c:pt>
                <c:pt idx="290">
                  <c:v>21.621621621621621</c:v>
                </c:pt>
                <c:pt idx="291">
                  <c:v>40.54054054054054</c:v>
                </c:pt>
                <c:pt idx="292">
                  <c:v>51.351351351351354</c:v>
                </c:pt>
                <c:pt idx="293">
                  <c:v>78.378378378378372</c:v>
                </c:pt>
                <c:pt idx="294">
                  <c:v>54.054054054054056</c:v>
                </c:pt>
                <c:pt idx="295">
                  <c:v>37.837837837837839</c:v>
                </c:pt>
                <c:pt idx="296">
                  <c:v>45.945945945945944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100</c:v>
                </c:pt>
                <c:pt idx="302">
                  <c:v>100</c:v>
                </c:pt>
                <c:pt idx="303">
                  <c:v>60</c:v>
                </c:pt>
                <c:pt idx="304">
                  <c:v>90</c:v>
                </c:pt>
                <c:pt idx="305">
                  <c:v>100</c:v>
                </c:pt>
                <c:pt idx="306">
                  <c:v>100</c:v>
                </c:pt>
                <c:pt idx="307">
                  <c:v>20</c:v>
                </c:pt>
                <c:pt idx="308">
                  <c:v>100</c:v>
                </c:pt>
                <c:pt idx="309">
                  <c:v>60</c:v>
                </c:pt>
                <c:pt idx="310">
                  <c:v>75</c:v>
                </c:pt>
                <c:pt idx="311">
                  <c:v>75</c:v>
                </c:pt>
                <c:pt idx="312">
                  <c:v>65</c:v>
                </c:pt>
                <c:pt idx="313">
                  <c:v>100</c:v>
                </c:pt>
                <c:pt idx="314">
                  <c:v>90</c:v>
                </c:pt>
                <c:pt idx="315">
                  <c:v>0</c:v>
                </c:pt>
                <c:pt idx="316">
                  <c:v>50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66.666666666666671</c:v>
                </c:pt>
                <c:pt idx="327">
                  <c:v>91.666666666666671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0</c:v>
                </c:pt>
                <c:pt idx="335">
                  <c:v>0</c:v>
                </c:pt>
                <c:pt idx="336">
                  <c:v>63.190570113647041</c:v>
                </c:pt>
                <c:pt idx="337">
                  <c:v>48</c:v>
                </c:pt>
                <c:pt idx="338">
                  <c:v>42</c:v>
                </c:pt>
                <c:pt idx="339">
                  <c:v>100</c:v>
                </c:pt>
                <c:pt idx="340">
                  <c:v>100</c:v>
                </c:pt>
                <c:pt idx="341">
                  <c:v>40</c:v>
                </c:pt>
                <c:pt idx="342">
                  <c:v>68</c:v>
                </c:pt>
                <c:pt idx="343">
                  <c:v>44</c:v>
                </c:pt>
                <c:pt idx="344">
                  <c:v>48</c:v>
                </c:pt>
                <c:pt idx="345">
                  <c:v>76</c:v>
                </c:pt>
                <c:pt idx="346">
                  <c:v>72</c:v>
                </c:pt>
                <c:pt idx="347">
                  <c:v>44</c:v>
                </c:pt>
                <c:pt idx="348">
                  <c:v>0</c:v>
                </c:pt>
                <c:pt idx="349">
                  <c:v>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77.111111111111114</c:v>
                </c:pt>
                <c:pt idx="365">
                  <c:v>71.14</c:v>
                </c:pt>
                <c:pt idx="366">
                  <c:v>100</c:v>
                </c:pt>
                <c:pt idx="367">
                  <c:v>100</c:v>
                </c:pt>
                <c:pt idx="368">
                  <c:v>96</c:v>
                </c:pt>
                <c:pt idx="369">
                  <c:v>100</c:v>
                </c:pt>
                <c:pt idx="370">
                  <c:v>84</c:v>
                </c:pt>
                <c:pt idx="371">
                  <c:v>0</c:v>
                </c:pt>
                <c:pt idx="372">
                  <c:v>0</c:v>
                </c:pt>
                <c:pt idx="373">
                  <c:v>97</c:v>
                </c:pt>
                <c:pt idx="374">
                  <c:v>51.5</c:v>
                </c:pt>
                <c:pt idx="375">
                  <c:v>100</c:v>
                </c:pt>
                <c:pt idx="376">
                  <c:v>100</c:v>
                </c:pt>
                <c:pt idx="377">
                  <c:v>15</c:v>
                </c:pt>
                <c:pt idx="378">
                  <c:v>0</c:v>
                </c:pt>
                <c:pt idx="379">
                  <c:v>97</c:v>
                </c:pt>
                <c:pt idx="380">
                  <c:v>0</c:v>
                </c:pt>
                <c:pt idx="381">
                  <c:v>0</c:v>
                </c:pt>
                <c:pt idx="382">
                  <c:v>95.049504950495049</c:v>
                </c:pt>
                <c:pt idx="383">
                  <c:v>97.524752475247524</c:v>
                </c:pt>
                <c:pt idx="384">
                  <c:v>0</c:v>
                </c:pt>
                <c:pt idx="385">
                  <c:v>0</c:v>
                </c:pt>
                <c:pt idx="386">
                  <c:v>80.198019801980195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14.851485148514854</c:v>
                </c:pt>
                <c:pt idx="391">
                  <c:v>0</c:v>
                </c:pt>
                <c:pt idx="392">
                  <c:v>0</c:v>
                </c:pt>
                <c:pt idx="393">
                  <c:v>100</c:v>
                </c:pt>
                <c:pt idx="394">
                  <c:v>99.009900990099013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0</c:v>
                </c:pt>
                <c:pt idx="399">
                  <c:v>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18.07228915662651</c:v>
                </c:pt>
                <c:pt idx="405">
                  <c:v>75.903614457831324</c:v>
                </c:pt>
                <c:pt idx="406">
                  <c:v>0</c:v>
                </c:pt>
                <c:pt idx="407">
                  <c:v>100</c:v>
                </c:pt>
                <c:pt idx="408">
                  <c:v>93.975903614457835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EAD-4C2D-90E3-37658CAF2965}"/>
            </c:ext>
          </c:extLst>
        </c:ser>
        <c:ser>
          <c:idx val="15"/>
          <c:order val="15"/>
          <c:tx>
            <c:strRef>
              <c:f>'ПО ШКОЛАМ'!$S$1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ШКОЛАМ'!$S$2:$S$410</c:f>
              <c:numCache>
                <c:formatCode>General</c:formatCode>
                <c:ptCount val="4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33.333333333333336</c:v>
                </c:pt>
                <c:pt idx="9">
                  <c:v>33.333333333333336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46.666666666666664</c:v>
                </c:pt>
                <c:pt idx="14">
                  <c:v>27</c:v>
                </c:pt>
                <c:pt idx="15">
                  <c:v>45</c:v>
                </c:pt>
                <c:pt idx="16">
                  <c:v>40</c:v>
                </c:pt>
                <c:pt idx="17">
                  <c:v>38.5</c:v>
                </c:pt>
                <c:pt idx="18">
                  <c:v>40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70</c:v>
                </c:pt>
                <c:pt idx="24">
                  <c:v>0</c:v>
                </c:pt>
                <c:pt idx="25">
                  <c:v>45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45</c:v>
                </c:pt>
                <c:pt idx="30">
                  <c:v>70.873786407766985</c:v>
                </c:pt>
                <c:pt idx="31">
                  <c:v>0</c:v>
                </c:pt>
                <c:pt idx="32">
                  <c:v>70.873786407766985</c:v>
                </c:pt>
                <c:pt idx="33">
                  <c:v>50</c:v>
                </c:pt>
                <c:pt idx="34">
                  <c:v>50</c:v>
                </c:pt>
                <c:pt idx="35">
                  <c:v>41.747572815533978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62.621359223300971</c:v>
                </c:pt>
                <c:pt idx="40">
                  <c:v>46.601941747572816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46.601941747572816</c:v>
                </c:pt>
                <c:pt idx="45">
                  <c:v>41.747572815533978</c:v>
                </c:pt>
                <c:pt idx="46">
                  <c:v>0</c:v>
                </c:pt>
                <c:pt idx="47">
                  <c:v>51.456310679611647</c:v>
                </c:pt>
                <c:pt idx="48">
                  <c:v>70.873786407766985</c:v>
                </c:pt>
                <c:pt idx="49">
                  <c:v>53.398058252427184</c:v>
                </c:pt>
                <c:pt idx="50">
                  <c:v>70.873786407766985</c:v>
                </c:pt>
                <c:pt idx="51">
                  <c:v>41.747572815533978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7.766990291262136</c:v>
                </c:pt>
                <c:pt idx="59">
                  <c:v>7.766990291262136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46.601941747572816</c:v>
                </c:pt>
                <c:pt idx="65">
                  <c:v>41.747572815533978</c:v>
                </c:pt>
                <c:pt idx="66">
                  <c:v>0</c:v>
                </c:pt>
                <c:pt idx="67">
                  <c:v>0</c:v>
                </c:pt>
                <c:pt idx="68">
                  <c:v>39.390064241897328</c:v>
                </c:pt>
                <c:pt idx="69">
                  <c:v>0</c:v>
                </c:pt>
                <c:pt idx="70">
                  <c:v>63.541666666666664</c:v>
                </c:pt>
                <c:pt idx="71">
                  <c:v>0</c:v>
                </c:pt>
                <c:pt idx="72">
                  <c:v>0</c:v>
                </c:pt>
                <c:pt idx="73">
                  <c:v>79.166666666666671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59.375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75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28.75</c:v>
                </c:pt>
                <c:pt idx="98">
                  <c:v>0</c:v>
                </c:pt>
                <c:pt idx="99">
                  <c:v>28.75</c:v>
                </c:pt>
                <c:pt idx="100">
                  <c:v>0</c:v>
                </c:pt>
                <c:pt idx="101">
                  <c:v>0</c:v>
                </c:pt>
                <c:pt idx="102">
                  <c:v>100</c:v>
                </c:pt>
                <c:pt idx="103">
                  <c:v>43.75</c:v>
                </c:pt>
                <c:pt idx="104">
                  <c:v>47.5</c:v>
                </c:pt>
                <c:pt idx="105">
                  <c:v>47.5</c:v>
                </c:pt>
                <c:pt idx="106">
                  <c:v>100</c:v>
                </c:pt>
                <c:pt idx="107">
                  <c:v>0</c:v>
                </c:pt>
                <c:pt idx="108">
                  <c:v>18.604651162790699</c:v>
                </c:pt>
                <c:pt idx="109">
                  <c:v>76.744186046511629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59.302325581395351</c:v>
                </c:pt>
                <c:pt idx="121">
                  <c:v>0</c:v>
                </c:pt>
                <c:pt idx="122">
                  <c:v>20.930232558139537</c:v>
                </c:pt>
                <c:pt idx="123">
                  <c:v>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72.222222222222229</c:v>
                </c:pt>
                <c:pt idx="133">
                  <c:v>0</c:v>
                </c:pt>
                <c:pt idx="134">
                  <c:v>0</c:v>
                </c:pt>
                <c:pt idx="135">
                  <c:v>27.777777777777779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27.777777777777779</c:v>
                </c:pt>
                <c:pt idx="140">
                  <c:v>0</c:v>
                </c:pt>
                <c:pt idx="141">
                  <c:v>0</c:v>
                </c:pt>
                <c:pt idx="142">
                  <c:v>27.777777777777779</c:v>
                </c:pt>
                <c:pt idx="143">
                  <c:v>0</c:v>
                </c:pt>
                <c:pt idx="144">
                  <c:v>27.777777777777779</c:v>
                </c:pt>
                <c:pt idx="145">
                  <c:v>100</c:v>
                </c:pt>
                <c:pt idx="146">
                  <c:v>0</c:v>
                </c:pt>
                <c:pt idx="147">
                  <c:v>58.333333333333336</c:v>
                </c:pt>
                <c:pt idx="148">
                  <c:v>16.666666666666668</c:v>
                </c:pt>
                <c:pt idx="149">
                  <c:v>0</c:v>
                </c:pt>
                <c:pt idx="150">
                  <c:v>100</c:v>
                </c:pt>
                <c:pt idx="151">
                  <c:v>100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97.435897435897431</c:v>
                </c:pt>
                <c:pt idx="157">
                  <c:v>0</c:v>
                </c:pt>
                <c:pt idx="158">
                  <c:v>0</c:v>
                </c:pt>
                <c:pt idx="159">
                  <c:v>19.23076923076923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19.23076923076923</c:v>
                </c:pt>
                <c:pt idx="164">
                  <c:v>19.23076923076923</c:v>
                </c:pt>
                <c:pt idx="165">
                  <c:v>0</c:v>
                </c:pt>
                <c:pt idx="166">
                  <c:v>19.23076923076923</c:v>
                </c:pt>
                <c:pt idx="167">
                  <c:v>100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100</c:v>
                </c:pt>
                <c:pt idx="173">
                  <c:v>30.872857004787761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68.75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53.125</c:v>
                </c:pt>
                <c:pt idx="193">
                  <c:v>48.837209302325583</c:v>
                </c:pt>
                <c:pt idx="194">
                  <c:v>0</c:v>
                </c:pt>
                <c:pt idx="195">
                  <c:v>0</c:v>
                </c:pt>
                <c:pt idx="196">
                  <c:v>79.166666666666671</c:v>
                </c:pt>
                <c:pt idx="197">
                  <c:v>48.837209302325583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89.208633093525179</c:v>
                </c:pt>
                <c:pt idx="206">
                  <c:v>89.208633093525179</c:v>
                </c:pt>
                <c:pt idx="207">
                  <c:v>100</c:v>
                </c:pt>
                <c:pt idx="208">
                  <c:v>100</c:v>
                </c:pt>
                <c:pt idx="209">
                  <c:v>5.6863695090439137</c:v>
                </c:pt>
                <c:pt idx="210">
                  <c:v>28.209086042084664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24</c:v>
                </c:pt>
                <c:pt idx="215">
                  <c:v>66</c:v>
                </c:pt>
                <c:pt idx="216">
                  <c:v>8</c:v>
                </c:pt>
                <c:pt idx="217">
                  <c:v>0</c:v>
                </c:pt>
                <c:pt idx="218">
                  <c:v>40</c:v>
                </c:pt>
                <c:pt idx="219">
                  <c:v>100</c:v>
                </c:pt>
                <c:pt idx="220">
                  <c:v>12</c:v>
                </c:pt>
                <c:pt idx="221">
                  <c:v>0</c:v>
                </c:pt>
                <c:pt idx="222">
                  <c:v>0</c:v>
                </c:pt>
                <c:pt idx="223">
                  <c:v>50</c:v>
                </c:pt>
                <c:pt idx="224">
                  <c:v>35.714285714285715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100</c:v>
                </c:pt>
                <c:pt idx="229">
                  <c:v>100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2.9411764705882355</c:v>
                </c:pt>
                <c:pt idx="236">
                  <c:v>0</c:v>
                </c:pt>
                <c:pt idx="237">
                  <c:v>0</c:v>
                </c:pt>
                <c:pt idx="238">
                  <c:v>91.17647058823529</c:v>
                </c:pt>
                <c:pt idx="239">
                  <c:v>0</c:v>
                </c:pt>
                <c:pt idx="240">
                  <c:v>100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100</c:v>
                </c:pt>
                <c:pt idx="248">
                  <c:v>83.82352941176471</c:v>
                </c:pt>
                <c:pt idx="249">
                  <c:v>0</c:v>
                </c:pt>
                <c:pt idx="250">
                  <c:v>0</c:v>
                </c:pt>
                <c:pt idx="251">
                  <c:v>100</c:v>
                </c:pt>
                <c:pt idx="252">
                  <c:v>23.529411764705884</c:v>
                </c:pt>
                <c:pt idx="253">
                  <c:v>100</c:v>
                </c:pt>
                <c:pt idx="254">
                  <c:v>0</c:v>
                </c:pt>
                <c:pt idx="255">
                  <c:v>0</c:v>
                </c:pt>
                <c:pt idx="256">
                  <c:v>100</c:v>
                </c:pt>
                <c:pt idx="257">
                  <c:v>26.895323346729999</c:v>
                </c:pt>
                <c:pt idx="258">
                  <c:v>12.820512820512821</c:v>
                </c:pt>
                <c:pt idx="259">
                  <c:v>35.897435897435898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76.92307692307692</c:v>
                </c:pt>
                <c:pt idx="264">
                  <c:v>0</c:v>
                </c:pt>
                <c:pt idx="265">
                  <c:v>0</c:v>
                </c:pt>
                <c:pt idx="266">
                  <c:v>10.256410256410257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0</c:v>
                </c:pt>
                <c:pt idx="271">
                  <c:v>64.285714285714292</c:v>
                </c:pt>
                <c:pt idx="272">
                  <c:v>5.7142857142857144</c:v>
                </c:pt>
                <c:pt idx="273">
                  <c:v>14.285714285714286</c:v>
                </c:pt>
                <c:pt idx="274">
                  <c:v>0</c:v>
                </c:pt>
                <c:pt idx="275">
                  <c:v>65.714285714285708</c:v>
                </c:pt>
                <c:pt idx="276">
                  <c:v>42.857142857142854</c:v>
                </c:pt>
                <c:pt idx="277">
                  <c:v>0</c:v>
                </c:pt>
                <c:pt idx="278">
                  <c:v>20</c:v>
                </c:pt>
                <c:pt idx="279">
                  <c:v>22.857142857142858</c:v>
                </c:pt>
                <c:pt idx="280">
                  <c:v>42.857142857142854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13.513513513513514</c:v>
                </c:pt>
                <c:pt idx="285">
                  <c:v>24.324324324324323</c:v>
                </c:pt>
                <c:pt idx="286">
                  <c:v>37.837837837837839</c:v>
                </c:pt>
                <c:pt idx="287">
                  <c:v>40.54054054054054</c:v>
                </c:pt>
                <c:pt idx="288">
                  <c:v>13.513513513513514</c:v>
                </c:pt>
                <c:pt idx="289">
                  <c:v>0</c:v>
                </c:pt>
                <c:pt idx="290">
                  <c:v>78.378378378378372</c:v>
                </c:pt>
                <c:pt idx="291">
                  <c:v>59.45945945945946</c:v>
                </c:pt>
                <c:pt idx="292">
                  <c:v>48.648648648648646</c:v>
                </c:pt>
                <c:pt idx="293">
                  <c:v>21.621621621621621</c:v>
                </c:pt>
                <c:pt idx="294">
                  <c:v>45.945945945945944</c:v>
                </c:pt>
                <c:pt idx="295">
                  <c:v>62.162162162162161</c:v>
                </c:pt>
                <c:pt idx="296">
                  <c:v>54.054054054054056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0</c:v>
                </c:pt>
                <c:pt idx="302">
                  <c:v>0</c:v>
                </c:pt>
                <c:pt idx="303">
                  <c:v>40</c:v>
                </c:pt>
                <c:pt idx="304">
                  <c:v>10</c:v>
                </c:pt>
                <c:pt idx="305">
                  <c:v>0</c:v>
                </c:pt>
                <c:pt idx="306">
                  <c:v>0</c:v>
                </c:pt>
                <c:pt idx="307">
                  <c:v>80</c:v>
                </c:pt>
                <c:pt idx="308">
                  <c:v>0</c:v>
                </c:pt>
                <c:pt idx="309">
                  <c:v>40</c:v>
                </c:pt>
                <c:pt idx="310">
                  <c:v>25</c:v>
                </c:pt>
                <c:pt idx="311">
                  <c:v>25</c:v>
                </c:pt>
                <c:pt idx="312">
                  <c:v>35</c:v>
                </c:pt>
                <c:pt idx="313">
                  <c:v>0</c:v>
                </c:pt>
                <c:pt idx="314">
                  <c:v>10</c:v>
                </c:pt>
                <c:pt idx="315">
                  <c:v>100</c:v>
                </c:pt>
                <c:pt idx="316">
                  <c:v>50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33.333333333333336</c:v>
                </c:pt>
                <c:pt idx="327">
                  <c:v>8.3333333333333339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100</c:v>
                </c:pt>
                <c:pt idx="335">
                  <c:v>100</c:v>
                </c:pt>
                <c:pt idx="336">
                  <c:v>36.809429886352966</c:v>
                </c:pt>
                <c:pt idx="337">
                  <c:v>52</c:v>
                </c:pt>
                <c:pt idx="338">
                  <c:v>58</c:v>
                </c:pt>
                <c:pt idx="339">
                  <c:v>0</c:v>
                </c:pt>
                <c:pt idx="340">
                  <c:v>0</c:v>
                </c:pt>
                <c:pt idx="341">
                  <c:v>60</c:v>
                </c:pt>
                <c:pt idx="342">
                  <c:v>32</c:v>
                </c:pt>
                <c:pt idx="343">
                  <c:v>56</c:v>
                </c:pt>
                <c:pt idx="344">
                  <c:v>52</c:v>
                </c:pt>
                <c:pt idx="345">
                  <c:v>24</c:v>
                </c:pt>
                <c:pt idx="346">
                  <c:v>28</c:v>
                </c:pt>
                <c:pt idx="347">
                  <c:v>56</c:v>
                </c:pt>
                <c:pt idx="348">
                  <c:v>100</c:v>
                </c:pt>
                <c:pt idx="349">
                  <c:v>100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22.888888888888889</c:v>
                </c:pt>
                <c:pt idx="365">
                  <c:v>28.86</c:v>
                </c:pt>
                <c:pt idx="366">
                  <c:v>0</c:v>
                </c:pt>
                <c:pt idx="367">
                  <c:v>0</c:v>
                </c:pt>
                <c:pt idx="368">
                  <c:v>4</c:v>
                </c:pt>
                <c:pt idx="369">
                  <c:v>0</c:v>
                </c:pt>
                <c:pt idx="370">
                  <c:v>16</c:v>
                </c:pt>
                <c:pt idx="371">
                  <c:v>100</c:v>
                </c:pt>
                <c:pt idx="372">
                  <c:v>100</c:v>
                </c:pt>
                <c:pt idx="373">
                  <c:v>3</c:v>
                </c:pt>
                <c:pt idx="374">
                  <c:v>48.5</c:v>
                </c:pt>
                <c:pt idx="375">
                  <c:v>0</c:v>
                </c:pt>
                <c:pt idx="376">
                  <c:v>0</c:v>
                </c:pt>
                <c:pt idx="377">
                  <c:v>85</c:v>
                </c:pt>
                <c:pt idx="378">
                  <c:v>100</c:v>
                </c:pt>
                <c:pt idx="379">
                  <c:v>3</c:v>
                </c:pt>
                <c:pt idx="380">
                  <c:v>100</c:v>
                </c:pt>
                <c:pt idx="381">
                  <c:v>100</c:v>
                </c:pt>
                <c:pt idx="382">
                  <c:v>4.9504950495049505</c:v>
                </c:pt>
                <c:pt idx="383">
                  <c:v>2.4752475247524752</c:v>
                </c:pt>
                <c:pt idx="384">
                  <c:v>100</c:v>
                </c:pt>
                <c:pt idx="385">
                  <c:v>100</c:v>
                </c:pt>
                <c:pt idx="386">
                  <c:v>19.801980198019802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85.148514851485146</c:v>
                </c:pt>
                <c:pt idx="391">
                  <c:v>100</c:v>
                </c:pt>
                <c:pt idx="392">
                  <c:v>100</c:v>
                </c:pt>
                <c:pt idx="393">
                  <c:v>0</c:v>
                </c:pt>
                <c:pt idx="394">
                  <c:v>0.99009900990099009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100</c:v>
                </c:pt>
                <c:pt idx="399">
                  <c:v>100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81.92771084337349</c:v>
                </c:pt>
                <c:pt idx="405">
                  <c:v>24.096385542168676</c:v>
                </c:pt>
                <c:pt idx="406">
                  <c:v>100</c:v>
                </c:pt>
                <c:pt idx="407">
                  <c:v>0</c:v>
                </c:pt>
                <c:pt idx="408">
                  <c:v>6.024096385542169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EAD-4C2D-90E3-37658CAF2965}"/>
            </c:ext>
          </c:extLst>
        </c:ser>
        <c:ser>
          <c:idx val="16"/>
          <c:order val="16"/>
          <c:tx>
            <c:strRef>
              <c:f>'ПО ШКОЛАМ'!$T$1</c:f>
              <c:strCache>
                <c:ptCount val="1"/>
              </c:strCache>
            </c:strRef>
          </c:tx>
          <c:invertIfNegative val="0"/>
          <c:cat>
            <c:multiLvlStrRef>
              <c:f>'ПО ШКОЛАМ'!$A$2:$C$410</c:f>
              <c:multiLvlStrCache>
                <c:ptCount val="409"/>
                <c:lvl>
                  <c:pt idx="0">
                    <c:v>ОО</c:v>
                  </c:pt>
                  <c:pt idx="1">
                    <c:v>МБОУ СОШ№1</c:v>
                  </c:pt>
                  <c:pt idx="2">
                    <c:v>МБОУ СОШ№1</c:v>
                  </c:pt>
                  <c:pt idx="3">
                    <c:v>МБОУ СОШ№1</c:v>
                  </c:pt>
                  <c:pt idx="4">
                    <c:v>МБОУ СОШ№1</c:v>
                  </c:pt>
                  <c:pt idx="5">
                    <c:v>МБОУ СОШ№1</c:v>
                  </c:pt>
                  <c:pt idx="6">
                    <c:v>МБОУ СОШ№1</c:v>
                  </c:pt>
                  <c:pt idx="7">
                    <c:v>МБОУ СОШ№1</c:v>
                  </c:pt>
                  <c:pt idx="8">
                    <c:v>МБОУ СОШ№1</c:v>
                  </c:pt>
                  <c:pt idx="9">
                    <c:v>МБОУ СОШ№1</c:v>
                  </c:pt>
                  <c:pt idx="10">
                    <c:v>МБОУ СОШ№1</c:v>
                  </c:pt>
                  <c:pt idx="11">
                    <c:v>МБОУ СОШ№1</c:v>
                  </c:pt>
                  <c:pt idx="12">
                    <c:v>МБОУ СОШ№1</c:v>
                  </c:pt>
                  <c:pt idx="13">
                    <c:v>МБОУ СОШ№1</c:v>
                  </c:pt>
                  <c:pt idx="14">
                    <c:v>МБОУ СОШ№1</c:v>
                  </c:pt>
                  <c:pt idx="15">
                    <c:v>МБОУ СОШ№1</c:v>
                  </c:pt>
                  <c:pt idx="16">
                    <c:v>МБОУ СОШ№1</c:v>
                  </c:pt>
                  <c:pt idx="17">
                    <c:v>МБОУ СОШ№1</c:v>
                  </c:pt>
                  <c:pt idx="18">
                    <c:v>МБОУ СОШ№1</c:v>
                  </c:pt>
                  <c:pt idx="19">
                    <c:v>МБОУ СОШ№1</c:v>
                  </c:pt>
                  <c:pt idx="20">
                    <c:v>МБОУ СОШ№1</c:v>
                  </c:pt>
                  <c:pt idx="21">
                    <c:v>МБОУ СОШ№1</c:v>
                  </c:pt>
                  <c:pt idx="22">
                    <c:v>МБОУ СОШ№1</c:v>
                  </c:pt>
                  <c:pt idx="23">
                    <c:v>МБОУ СОШ№1</c:v>
                  </c:pt>
                  <c:pt idx="24">
                    <c:v>МБОУ СОШ№1</c:v>
                  </c:pt>
                  <c:pt idx="25">
                    <c:v>МБОУ СОШ№1</c:v>
                  </c:pt>
                  <c:pt idx="26">
                    <c:v>МБОУ СОШ№1</c:v>
                  </c:pt>
                  <c:pt idx="27">
                    <c:v>МБОУ СОШ№1</c:v>
                  </c:pt>
                  <c:pt idx="28">
                    <c:v>МБОУ СОШ№1</c:v>
                  </c:pt>
                  <c:pt idx="29">
                    <c:v>МБОУ СОШ№1</c:v>
                  </c:pt>
                  <c:pt idx="30">
                    <c:v>МБОУ СОШ№1</c:v>
                  </c:pt>
                  <c:pt idx="31">
                    <c:v>МБОУ СОШ№1</c:v>
                  </c:pt>
                  <c:pt idx="32">
                    <c:v>МБОУ СОШ№1</c:v>
                  </c:pt>
                  <c:pt idx="33">
                    <c:v>МБОУ СОШ№1</c:v>
                  </c:pt>
                  <c:pt idx="34">
                    <c:v>МБОУ СОШ№1</c:v>
                  </c:pt>
                  <c:pt idx="35">
                    <c:v>МБОУ СОШ№1</c:v>
                  </c:pt>
                  <c:pt idx="36">
                    <c:v>МБОУ СОШ№1</c:v>
                  </c:pt>
                  <c:pt idx="37">
                    <c:v>МБОУ СОШ№1</c:v>
                  </c:pt>
                  <c:pt idx="38">
                    <c:v>МБОУ СОШ№1</c:v>
                  </c:pt>
                  <c:pt idx="39">
                    <c:v>МБОУ СОШ№1</c:v>
                  </c:pt>
                  <c:pt idx="40">
                    <c:v>МБОУ СОШ№1</c:v>
                  </c:pt>
                  <c:pt idx="41">
                    <c:v>МБОУ СОШ№1</c:v>
                  </c:pt>
                  <c:pt idx="42">
                    <c:v>МБОУ СОШ№1</c:v>
                  </c:pt>
                  <c:pt idx="43">
                    <c:v>МБОУ СОШ№1</c:v>
                  </c:pt>
                  <c:pt idx="44">
                    <c:v>МБОУ СОШ№1</c:v>
                  </c:pt>
                  <c:pt idx="45">
                    <c:v>МБОУ СОШ№1</c:v>
                  </c:pt>
                  <c:pt idx="46">
                    <c:v>МБОУ СОШ№1</c:v>
                  </c:pt>
                  <c:pt idx="47">
                    <c:v>МБОУ СОШ№1</c:v>
                  </c:pt>
                  <c:pt idx="48">
                    <c:v>МБОУ СОШ№1</c:v>
                  </c:pt>
                  <c:pt idx="49">
                    <c:v>МБОУ СОШ№1</c:v>
                  </c:pt>
                  <c:pt idx="50">
                    <c:v>МБОУ СОШ№1</c:v>
                  </c:pt>
                  <c:pt idx="51">
                    <c:v>МБОУ СОШ№1</c:v>
                  </c:pt>
                  <c:pt idx="52">
                    <c:v>МБОУ СОШ№1</c:v>
                  </c:pt>
                  <c:pt idx="53">
                    <c:v>МБОУ СОШ№1</c:v>
                  </c:pt>
                  <c:pt idx="54">
                    <c:v>МБОУ СОШ№1</c:v>
                  </c:pt>
                  <c:pt idx="55">
                    <c:v>МБОУ СОШ№1</c:v>
                  </c:pt>
                  <c:pt idx="56">
                    <c:v>МБОУ СОШ№1</c:v>
                  </c:pt>
                  <c:pt idx="57">
                    <c:v>МБОУ СОШ№1</c:v>
                  </c:pt>
                  <c:pt idx="58">
                    <c:v>МБОУ СОШ№1</c:v>
                  </c:pt>
                  <c:pt idx="59">
                    <c:v>МБОУ СОШ№1</c:v>
                  </c:pt>
                  <c:pt idx="60">
                    <c:v>МБОУ СОШ№1</c:v>
                  </c:pt>
                  <c:pt idx="61">
                    <c:v>МБОУ СОШ№1</c:v>
                  </c:pt>
                  <c:pt idx="62">
                    <c:v>МБОУ СОШ№1</c:v>
                  </c:pt>
                  <c:pt idx="63">
                    <c:v>МБОУ СОШ№1</c:v>
                  </c:pt>
                  <c:pt idx="64">
                    <c:v>МБОУ СОШ№1</c:v>
                  </c:pt>
                  <c:pt idx="65">
                    <c:v>МБОУ СОШ№1</c:v>
                  </c:pt>
                  <c:pt idx="66">
                    <c:v>МБОУ СОШ№1</c:v>
                  </c:pt>
                  <c:pt idx="67">
                    <c:v>МБОУ СОШ№1</c:v>
                  </c:pt>
                  <c:pt idx="69">
                    <c:v>МБОУ СОШ№1</c:v>
                  </c:pt>
                  <c:pt idx="70">
                    <c:v>МБОУ СОШ№1</c:v>
                  </c:pt>
                  <c:pt idx="71">
                    <c:v>МБОУ СОШ№1</c:v>
                  </c:pt>
                  <c:pt idx="72">
                    <c:v>МБОУ СОШ№1</c:v>
                  </c:pt>
                  <c:pt idx="73">
                    <c:v>МБОУ СОШ№1</c:v>
                  </c:pt>
                  <c:pt idx="74">
                    <c:v>МБОУ СОШ№1</c:v>
                  </c:pt>
                  <c:pt idx="75">
                    <c:v>МБОУ СОШ№1</c:v>
                  </c:pt>
                  <c:pt idx="76">
                    <c:v>МБОУ СОШ№1</c:v>
                  </c:pt>
                  <c:pt idx="77">
                    <c:v>МБОУ СОШ№1</c:v>
                  </c:pt>
                  <c:pt idx="78">
                    <c:v>МБОУ СОШ№1</c:v>
                  </c:pt>
                  <c:pt idx="79">
                    <c:v>МБОУ СОШ№1</c:v>
                  </c:pt>
                  <c:pt idx="80">
                    <c:v>МБОУ СОШ№1</c:v>
                  </c:pt>
                  <c:pt idx="81">
                    <c:v>МБОУ СОШ№1</c:v>
                  </c:pt>
                  <c:pt idx="82">
                    <c:v>МБОУ СОШ№1</c:v>
                  </c:pt>
                  <c:pt idx="83">
                    <c:v>МБОУ СОШ№1</c:v>
                  </c:pt>
                  <c:pt idx="84">
                    <c:v>МБОУ СОШ№1</c:v>
                  </c:pt>
                  <c:pt idx="85">
                    <c:v>МБОУ СОШ№1</c:v>
                  </c:pt>
                  <c:pt idx="86">
                    <c:v>МБОУ СОШ№1</c:v>
                  </c:pt>
                  <c:pt idx="87">
                    <c:v>МБОУ СОШ№1</c:v>
                  </c:pt>
                  <c:pt idx="88">
                    <c:v>МБОУ СОШ№1</c:v>
                  </c:pt>
                  <c:pt idx="89">
                    <c:v>МБОУ СОШ№1</c:v>
                  </c:pt>
                  <c:pt idx="90">
                    <c:v>МБОУ СОШ№1</c:v>
                  </c:pt>
                  <c:pt idx="91">
                    <c:v>МБОУ СОШ№1</c:v>
                  </c:pt>
                  <c:pt idx="92">
                    <c:v>МБОУ СОШ№1</c:v>
                  </c:pt>
                  <c:pt idx="93">
                    <c:v>МБОУ СОШ№1</c:v>
                  </c:pt>
                  <c:pt idx="94">
                    <c:v>МБОУ СОШ№1</c:v>
                  </c:pt>
                  <c:pt idx="95">
                    <c:v>МБОУ СОШ№1</c:v>
                  </c:pt>
                  <c:pt idx="96">
                    <c:v>МБОУ СОШ№1</c:v>
                  </c:pt>
                  <c:pt idx="97">
                    <c:v>МБОУ СОШ№1</c:v>
                  </c:pt>
                  <c:pt idx="98">
                    <c:v>МБОУ СОШ№1</c:v>
                  </c:pt>
                  <c:pt idx="99">
                    <c:v>МБОУ СОШ№1</c:v>
                  </c:pt>
                  <c:pt idx="100">
                    <c:v>МБОУ СОШ№1</c:v>
                  </c:pt>
                  <c:pt idx="101">
                    <c:v>МБОУ СОШ№1</c:v>
                  </c:pt>
                  <c:pt idx="102">
                    <c:v>МБОУ СОШ№1</c:v>
                  </c:pt>
                  <c:pt idx="103">
                    <c:v>МБОУ СОШ№1</c:v>
                  </c:pt>
                  <c:pt idx="104">
                    <c:v>МБОУ СОШ№1</c:v>
                  </c:pt>
                  <c:pt idx="105">
                    <c:v>МБОУ СОШ№1</c:v>
                  </c:pt>
                  <c:pt idx="106">
                    <c:v>МБОУ СОШ№1</c:v>
                  </c:pt>
                  <c:pt idx="107">
                    <c:v>МБОУ СОШ№1</c:v>
                  </c:pt>
                  <c:pt idx="108">
                    <c:v>МБОУ СОШ№1</c:v>
                  </c:pt>
                  <c:pt idx="109">
                    <c:v>МБОУ СОШ№1</c:v>
                  </c:pt>
                  <c:pt idx="110">
                    <c:v>МБОУ СОШ№1</c:v>
                  </c:pt>
                  <c:pt idx="111">
                    <c:v>МБОУ СОШ№1</c:v>
                  </c:pt>
                  <c:pt idx="112">
                    <c:v>МБОУ СОШ№1</c:v>
                  </c:pt>
                  <c:pt idx="113">
                    <c:v>МБОУ СОШ№1</c:v>
                  </c:pt>
                  <c:pt idx="114">
                    <c:v>МБОУ СОШ№1</c:v>
                  </c:pt>
                  <c:pt idx="115">
                    <c:v>МБОУ СОШ№1</c:v>
                  </c:pt>
                  <c:pt idx="116">
                    <c:v>МБОУ СОШ№1</c:v>
                  </c:pt>
                  <c:pt idx="117">
                    <c:v>МБОУ СОШ№1</c:v>
                  </c:pt>
                  <c:pt idx="118">
                    <c:v>МБОУ СОШ№1</c:v>
                  </c:pt>
                  <c:pt idx="119">
                    <c:v>МБОУ СОШ№1</c:v>
                  </c:pt>
                  <c:pt idx="120">
                    <c:v>МБОУ СОШ№1</c:v>
                  </c:pt>
                  <c:pt idx="121">
                    <c:v>МБОУ СОШ№1</c:v>
                  </c:pt>
                  <c:pt idx="122">
                    <c:v>МБОУ СОШ№1</c:v>
                  </c:pt>
                  <c:pt idx="123">
                    <c:v>МБОУ СОШ№1</c:v>
                  </c:pt>
                  <c:pt idx="124">
                    <c:v>МБОУ СОШ№1</c:v>
                  </c:pt>
                  <c:pt idx="125">
                    <c:v>МБОУ СОШ№1</c:v>
                  </c:pt>
                  <c:pt idx="126">
                    <c:v>МБОУ СОШ№1</c:v>
                  </c:pt>
                  <c:pt idx="127">
                    <c:v>МБОУ СОШ№1</c:v>
                  </c:pt>
                  <c:pt idx="128">
                    <c:v>МБОУ СОШ№1</c:v>
                  </c:pt>
                  <c:pt idx="129">
                    <c:v>МБОУ СОШ№1</c:v>
                  </c:pt>
                  <c:pt idx="130">
                    <c:v>МБОУ СОШ№1</c:v>
                  </c:pt>
                  <c:pt idx="131">
                    <c:v>МБОУ СОШ№1</c:v>
                  </c:pt>
                  <c:pt idx="132">
                    <c:v>МБОУ СОШ№1</c:v>
                  </c:pt>
                  <c:pt idx="133">
                    <c:v>МБОУ СОШ№1</c:v>
                  </c:pt>
                  <c:pt idx="134">
                    <c:v>МБОУ СОШ№1</c:v>
                  </c:pt>
                  <c:pt idx="135">
                    <c:v>МБОУ СОШ№1</c:v>
                  </c:pt>
                  <c:pt idx="136">
                    <c:v>МБОУ СОШ№1</c:v>
                  </c:pt>
                  <c:pt idx="137">
                    <c:v>МБОУ СОШ№1</c:v>
                  </c:pt>
                  <c:pt idx="138">
                    <c:v>МБОУ СОШ№1</c:v>
                  </c:pt>
                  <c:pt idx="139">
                    <c:v>МБОУ СОШ№1</c:v>
                  </c:pt>
                  <c:pt idx="140">
                    <c:v>МБОУ СОШ№1</c:v>
                  </c:pt>
                  <c:pt idx="141">
                    <c:v>МБОУ СОШ№1</c:v>
                  </c:pt>
                  <c:pt idx="142">
                    <c:v>МБОУ СОШ№1</c:v>
                  </c:pt>
                  <c:pt idx="143">
                    <c:v>МБОУ СОШ№1</c:v>
                  </c:pt>
                  <c:pt idx="144">
                    <c:v>МБОУ СОШ№1</c:v>
                  </c:pt>
                  <c:pt idx="145">
                    <c:v>МБОУ СОШ№1</c:v>
                  </c:pt>
                  <c:pt idx="146">
                    <c:v>МБОУ СОШ№1</c:v>
                  </c:pt>
                  <c:pt idx="147">
                    <c:v>МБОУ СОШ№1</c:v>
                  </c:pt>
                  <c:pt idx="148">
                    <c:v>МБОУ СОШ№1</c:v>
                  </c:pt>
                  <c:pt idx="149">
                    <c:v>МБОУ СОШ№1</c:v>
                  </c:pt>
                  <c:pt idx="150">
                    <c:v>МБОУ СОШ№1</c:v>
                  </c:pt>
                  <c:pt idx="151">
                    <c:v>МБОУ СОШ№1</c:v>
                  </c:pt>
                  <c:pt idx="152">
                    <c:v>МБОУ СОШ№1</c:v>
                  </c:pt>
                  <c:pt idx="153">
                    <c:v>МБОУ СОШ№1</c:v>
                  </c:pt>
                  <c:pt idx="154">
                    <c:v>МБОУ СОШ№1</c:v>
                  </c:pt>
                  <c:pt idx="155">
                    <c:v>МБОУ СОШ№1</c:v>
                  </c:pt>
                  <c:pt idx="156">
                    <c:v>МБОУ СОШ№1</c:v>
                  </c:pt>
                  <c:pt idx="157">
                    <c:v>МБОУ СОШ№1</c:v>
                  </c:pt>
                  <c:pt idx="158">
                    <c:v>МБОУ СОШ№1</c:v>
                  </c:pt>
                  <c:pt idx="159">
                    <c:v>МБОУ СОШ№1</c:v>
                  </c:pt>
                  <c:pt idx="160">
                    <c:v>МБОУ СОШ№1</c:v>
                  </c:pt>
                  <c:pt idx="161">
                    <c:v>МБОУ СОШ№1</c:v>
                  </c:pt>
                  <c:pt idx="162">
                    <c:v>МБОУ СОШ№1</c:v>
                  </c:pt>
                  <c:pt idx="163">
                    <c:v>МБОУ СОШ№1</c:v>
                  </c:pt>
                  <c:pt idx="164">
                    <c:v>МБОУ СОШ№1</c:v>
                  </c:pt>
                  <c:pt idx="165">
                    <c:v>МБОУ СОШ№1</c:v>
                  </c:pt>
                  <c:pt idx="166">
                    <c:v>МБОУ СОШ№1</c:v>
                  </c:pt>
                  <c:pt idx="167">
                    <c:v>МБОУ СОШ№1</c:v>
                  </c:pt>
                  <c:pt idx="168">
                    <c:v>МБОУ СОШ№1</c:v>
                  </c:pt>
                  <c:pt idx="169">
                    <c:v>МБОУ СОШ№1</c:v>
                  </c:pt>
                  <c:pt idx="170">
                    <c:v>МБОУ СОШ№1</c:v>
                  </c:pt>
                  <c:pt idx="171">
                    <c:v>МБОУ СОШ№1</c:v>
                  </c:pt>
                  <c:pt idx="172">
                    <c:v>МБОУ СОШ№1</c:v>
                  </c:pt>
                  <c:pt idx="174">
                    <c:v>МБОУ СОШ№1</c:v>
                  </c:pt>
                  <c:pt idx="175">
                    <c:v>МБОУ СОШ№1</c:v>
                  </c:pt>
                  <c:pt idx="176">
                    <c:v>МБОУ СОШ№1</c:v>
                  </c:pt>
                  <c:pt idx="177">
                    <c:v>МБОУ СОШ№1</c:v>
                  </c:pt>
                  <c:pt idx="178">
                    <c:v>МБОУ СОШ№1</c:v>
                  </c:pt>
                  <c:pt idx="179">
                    <c:v>МБОУ СОШ№1</c:v>
                  </c:pt>
                  <c:pt idx="180">
                    <c:v>МБОУ СОШ№1</c:v>
                  </c:pt>
                  <c:pt idx="181">
                    <c:v>МБОУ СОШ№1</c:v>
                  </c:pt>
                  <c:pt idx="182">
                    <c:v>МБОУ СОШ№1</c:v>
                  </c:pt>
                  <c:pt idx="183">
                    <c:v>МБОУ СОШ№1</c:v>
                  </c:pt>
                  <c:pt idx="184">
                    <c:v>МБОУ СОШ№1</c:v>
                  </c:pt>
                  <c:pt idx="185">
                    <c:v>МБОУ СОШ№1</c:v>
                  </c:pt>
                  <c:pt idx="186">
                    <c:v>МБОУ СОШ№1</c:v>
                  </c:pt>
                  <c:pt idx="187">
                    <c:v>МБОУ СОШ№1</c:v>
                  </c:pt>
                  <c:pt idx="188">
                    <c:v>МБОУ СОШ№1</c:v>
                  </c:pt>
                  <c:pt idx="189">
                    <c:v>МБОУ СОШ№1</c:v>
                  </c:pt>
                  <c:pt idx="190">
                    <c:v>МБОУ СОШ№1</c:v>
                  </c:pt>
                  <c:pt idx="191">
                    <c:v>МБОУ СОШ№1</c:v>
                  </c:pt>
                  <c:pt idx="192">
                    <c:v>МБОУ СОШ№1</c:v>
                  </c:pt>
                  <c:pt idx="193">
                    <c:v>МБОУ СОШ№1</c:v>
                  </c:pt>
                  <c:pt idx="194">
                    <c:v>МБОУ СОШ№1</c:v>
                  </c:pt>
                  <c:pt idx="195">
                    <c:v>МБОУ СОШ№1</c:v>
                  </c:pt>
                  <c:pt idx="196">
                    <c:v>МБОУ СОШ№1</c:v>
                  </c:pt>
                  <c:pt idx="197">
                    <c:v>МБОУ СОШ№1</c:v>
                  </c:pt>
                  <c:pt idx="198">
                    <c:v>МБОУ СОШ№1</c:v>
                  </c:pt>
                  <c:pt idx="199">
                    <c:v>МБОУ СОШ№1</c:v>
                  </c:pt>
                  <c:pt idx="200">
                    <c:v>МБОУ СОШ№1</c:v>
                  </c:pt>
                  <c:pt idx="201">
                    <c:v>МБОУ СОШ№1</c:v>
                  </c:pt>
                  <c:pt idx="202">
                    <c:v>МБОУ СОШ№1</c:v>
                  </c:pt>
                  <c:pt idx="203">
                    <c:v>МБОУ СОШ№1</c:v>
                  </c:pt>
                  <c:pt idx="204">
                    <c:v>МБОУ СОШ№1</c:v>
                  </c:pt>
                  <c:pt idx="205">
                    <c:v>МБОУ СОШ№1</c:v>
                  </c:pt>
                  <c:pt idx="206">
                    <c:v>МБОУ СОШ№1</c:v>
                  </c:pt>
                  <c:pt idx="207">
                    <c:v>МБОУ СОШ№1</c:v>
                  </c:pt>
                  <c:pt idx="208">
                    <c:v>МБОУ СОШ№1</c:v>
                  </c:pt>
                  <c:pt idx="210">
                    <c:v>МБОУ СОШ№1 Г.АК-ДОВУРАК</c:v>
                  </c:pt>
                  <c:pt idx="211">
                    <c:v>МБОУ СОШ№2</c:v>
                  </c:pt>
                  <c:pt idx="212">
                    <c:v>МБОУ СОШ№2</c:v>
                  </c:pt>
                  <c:pt idx="213">
                    <c:v>МБОУ СОШ№2</c:v>
                  </c:pt>
                  <c:pt idx="214">
                    <c:v>МБОУ СОШ№2</c:v>
                  </c:pt>
                  <c:pt idx="215">
                    <c:v>МБОУ СОШ№2</c:v>
                  </c:pt>
                  <c:pt idx="216">
                    <c:v>МБОУ СОШ№2</c:v>
                  </c:pt>
                  <c:pt idx="217">
                    <c:v>МБОУ СОШ№2</c:v>
                  </c:pt>
                  <c:pt idx="218">
                    <c:v>МБОУ СОШ№2</c:v>
                  </c:pt>
                  <c:pt idx="219">
                    <c:v>МБОУ СОШ№2</c:v>
                  </c:pt>
                  <c:pt idx="220">
                    <c:v>МБОУ СОШ№2</c:v>
                  </c:pt>
                  <c:pt idx="221">
                    <c:v>МБОУ СОШ№2</c:v>
                  </c:pt>
                  <c:pt idx="222">
                    <c:v>МБОУ СОШ№2</c:v>
                  </c:pt>
                  <c:pt idx="223">
                    <c:v>МБОУ СОШ№2</c:v>
                  </c:pt>
                  <c:pt idx="224">
                    <c:v>МБОУ СОШ№2</c:v>
                  </c:pt>
                  <c:pt idx="225">
                    <c:v>МБОУ СОШ№2</c:v>
                  </c:pt>
                  <c:pt idx="226">
                    <c:v>МБОУ СОШ№2</c:v>
                  </c:pt>
                  <c:pt idx="227">
                    <c:v>МБОУ СОШ№2</c:v>
                  </c:pt>
                  <c:pt idx="228">
                    <c:v>МБОУ СОШ№2</c:v>
                  </c:pt>
                  <c:pt idx="229">
                    <c:v>МБОУ СОШ№2</c:v>
                  </c:pt>
                  <c:pt idx="230">
                    <c:v>МБОУ СОШ№2</c:v>
                  </c:pt>
                  <c:pt idx="231">
                    <c:v>МБОУ СОШ№2</c:v>
                  </c:pt>
                  <c:pt idx="232">
                    <c:v>МБОУ СОШ№2</c:v>
                  </c:pt>
                  <c:pt idx="233">
                    <c:v>МБОУ СОШ№2</c:v>
                  </c:pt>
                  <c:pt idx="234">
                    <c:v>МБОУ СОШ№2</c:v>
                  </c:pt>
                  <c:pt idx="235">
                    <c:v>МБОУ СОШ№2</c:v>
                  </c:pt>
                  <c:pt idx="236">
                    <c:v>МБОУ СОШ№2</c:v>
                  </c:pt>
                  <c:pt idx="237">
                    <c:v>МБОУ СОШ№2</c:v>
                  </c:pt>
                  <c:pt idx="238">
                    <c:v>МБОУ СОШ№2</c:v>
                  </c:pt>
                  <c:pt idx="239">
                    <c:v>МБОУ СОШ№2</c:v>
                  </c:pt>
                  <c:pt idx="240">
                    <c:v>МБОУ СОШ№2</c:v>
                  </c:pt>
                  <c:pt idx="241">
                    <c:v>МБОУ СОШ№2</c:v>
                  </c:pt>
                  <c:pt idx="242">
                    <c:v>МБОУ СОШ№2</c:v>
                  </c:pt>
                  <c:pt idx="243">
                    <c:v>МБОУ СОШ№2</c:v>
                  </c:pt>
                  <c:pt idx="244">
                    <c:v>МБОУ СОШ№2</c:v>
                  </c:pt>
                  <c:pt idx="245">
                    <c:v>МБОУ СОШ№2</c:v>
                  </c:pt>
                  <c:pt idx="246">
                    <c:v>МБОУ СОШ№2</c:v>
                  </c:pt>
                  <c:pt idx="247">
                    <c:v>МБОУ СОШ№2</c:v>
                  </c:pt>
                  <c:pt idx="248">
                    <c:v>МБОУ СОШ№2</c:v>
                  </c:pt>
                  <c:pt idx="249">
                    <c:v>МБОУ СОШ№2</c:v>
                  </c:pt>
                  <c:pt idx="250">
                    <c:v>МБОУ СОШ№2</c:v>
                  </c:pt>
                  <c:pt idx="251">
                    <c:v>МБОУ СОШ№2</c:v>
                  </c:pt>
                  <c:pt idx="252">
                    <c:v>МБОУ СОШ№2</c:v>
                  </c:pt>
                  <c:pt idx="253">
                    <c:v>МБОУ СОШ№2</c:v>
                  </c:pt>
                  <c:pt idx="254">
                    <c:v>МБОУ СОШ№2</c:v>
                  </c:pt>
                  <c:pt idx="255">
                    <c:v>МБОУ СОШ№2</c:v>
                  </c:pt>
                  <c:pt idx="256">
                    <c:v>МБОУ СОШ№2</c:v>
                  </c:pt>
                  <c:pt idx="257">
                    <c:v>МБОУ СОШ№2</c:v>
                  </c:pt>
                  <c:pt idx="258">
                    <c:v>МБОУ СОШ№2</c:v>
                  </c:pt>
                  <c:pt idx="259">
                    <c:v>МБОУ СОШ№2</c:v>
                  </c:pt>
                  <c:pt idx="260">
                    <c:v>МБОУ СОШ№2</c:v>
                  </c:pt>
                  <c:pt idx="261">
                    <c:v>МБОУ СОШ№2</c:v>
                  </c:pt>
                  <c:pt idx="262">
                    <c:v>МБОУ СОШ№2</c:v>
                  </c:pt>
                  <c:pt idx="263">
                    <c:v>МБОУ СОШ№2</c:v>
                  </c:pt>
                  <c:pt idx="264">
                    <c:v>МБОУ СОШ№2</c:v>
                  </c:pt>
                  <c:pt idx="265">
                    <c:v>МБОУ СОШ№2</c:v>
                  </c:pt>
                  <c:pt idx="266">
                    <c:v>МБОУ СОШ№2</c:v>
                  </c:pt>
                  <c:pt idx="267">
                    <c:v>МБОУ СОШ№2</c:v>
                  </c:pt>
                  <c:pt idx="268">
                    <c:v>МБОУ СОШ№2</c:v>
                  </c:pt>
                  <c:pt idx="269">
                    <c:v>МБОУ СОШ№2</c:v>
                  </c:pt>
                  <c:pt idx="270">
                    <c:v>МБОУ СОШ№2</c:v>
                  </c:pt>
                  <c:pt idx="271">
                    <c:v>МБОУ СОШ№2</c:v>
                  </c:pt>
                  <c:pt idx="272">
                    <c:v>МБОУ СОШ№2</c:v>
                  </c:pt>
                  <c:pt idx="273">
                    <c:v>МБОУ СОШ№2</c:v>
                  </c:pt>
                  <c:pt idx="274">
                    <c:v>МБОУ СОШ№2</c:v>
                  </c:pt>
                  <c:pt idx="275">
                    <c:v>МБОУ СОШ№2</c:v>
                  </c:pt>
                  <c:pt idx="276">
                    <c:v>МБОУ СОШ№2</c:v>
                  </c:pt>
                  <c:pt idx="277">
                    <c:v>МБОУ СОШ№2</c:v>
                  </c:pt>
                  <c:pt idx="278">
                    <c:v>МБОУ СОШ№2</c:v>
                  </c:pt>
                  <c:pt idx="279">
                    <c:v>МБОУ СОШ№2</c:v>
                  </c:pt>
                  <c:pt idx="280">
                    <c:v>МБОУ СОШ№2</c:v>
                  </c:pt>
                  <c:pt idx="281">
                    <c:v>МБОУ СОШ№2</c:v>
                  </c:pt>
                  <c:pt idx="282">
                    <c:v>МБОУ СОШ№2</c:v>
                  </c:pt>
                  <c:pt idx="283">
                    <c:v>МБОУ СОШ№2</c:v>
                  </c:pt>
                  <c:pt idx="284">
                    <c:v>МБОУ СОШ№2</c:v>
                  </c:pt>
                  <c:pt idx="285">
                    <c:v>МБОУ СОШ№2</c:v>
                  </c:pt>
                  <c:pt idx="286">
                    <c:v>МБОУ СОШ№2</c:v>
                  </c:pt>
                  <c:pt idx="287">
                    <c:v>МБОУ СОШ№2</c:v>
                  </c:pt>
                  <c:pt idx="288">
                    <c:v>МБОУ СОШ№2</c:v>
                  </c:pt>
                  <c:pt idx="289">
                    <c:v>МБОУ СОШ№2</c:v>
                  </c:pt>
                  <c:pt idx="290">
                    <c:v>МБОУ СОШ№2</c:v>
                  </c:pt>
                  <c:pt idx="291">
                    <c:v>МБОУ СОШ№2</c:v>
                  </c:pt>
                  <c:pt idx="292">
                    <c:v>МБОУ СОШ№2</c:v>
                  </c:pt>
                  <c:pt idx="293">
                    <c:v>МБОУ СОШ№2</c:v>
                  </c:pt>
                  <c:pt idx="294">
                    <c:v>МБОУ СОШ№2</c:v>
                  </c:pt>
                  <c:pt idx="295">
                    <c:v>МБОУ СОШ№2</c:v>
                  </c:pt>
                  <c:pt idx="296">
                    <c:v>МБОУ СОШ№2</c:v>
                  </c:pt>
                  <c:pt idx="297">
                    <c:v>МБОУ СОШ№2</c:v>
                  </c:pt>
                  <c:pt idx="298">
                    <c:v>МБОУ СОШ№2</c:v>
                  </c:pt>
                  <c:pt idx="299">
                    <c:v>МБОУ СОШ№2</c:v>
                  </c:pt>
                  <c:pt idx="300">
                    <c:v>МБОУ СОШ№2</c:v>
                  </c:pt>
                  <c:pt idx="301">
                    <c:v>МБОУ СОШ№2</c:v>
                  </c:pt>
                  <c:pt idx="302">
                    <c:v>МБОУ СОШ№2</c:v>
                  </c:pt>
                  <c:pt idx="303">
                    <c:v>МБОУ СОШ№2</c:v>
                  </c:pt>
                  <c:pt idx="304">
                    <c:v>МБОУ СОШ№2</c:v>
                  </c:pt>
                  <c:pt idx="305">
                    <c:v>МБОУ СОШ№2</c:v>
                  </c:pt>
                  <c:pt idx="306">
                    <c:v>МБОУ СОШ№2</c:v>
                  </c:pt>
                  <c:pt idx="307">
                    <c:v>МБОУ СОШ№2</c:v>
                  </c:pt>
                  <c:pt idx="308">
                    <c:v>МБОУ СОШ№2</c:v>
                  </c:pt>
                  <c:pt idx="309">
                    <c:v>МБОУ СОШ№2</c:v>
                  </c:pt>
                  <c:pt idx="310">
                    <c:v>МБОУ СОШ№2</c:v>
                  </c:pt>
                  <c:pt idx="311">
                    <c:v>МБОУ СОШ№2</c:v>
                  </c:pt>
                  <c:pt idx="312">
                    <c:v>МБОУ СОШ№2</c:v>
                  </c:pt>
                  <c:pt idx="313">
                    <c:v>МБОУ СОШ№2</c:v>
                  </c:pt>
                  <c:pt idx="314">
                    <c:v>МБОУ СОШ№2</c:v>
                  </c:pt>
                  <c:pt idx="315">
                    <c:v>МБОУ СОШ№2</c:v>
                  </c:pt>
                  <c:pt idx="316">
                    <c:v>МБОУ СОШ№2</c:v>
                  </c:pt>
                  <c:pt idx="317">
                    <c:v>МБОУ СОШ№2</c:v>
                  </c:pt>
                  <c:pt idx="318">
                    <c:v>МБОУ СОШ№2</c:v>
                  </c:pt>
                  <c:pt idx="319">
                    <c:v>МБОУ СОШ№2</c:v>
                  </c:pt>
                  <c:pt idx="320">
                    <c:v>МБОУ СОШ№2</c:v>
                  </c:pt>
                  <c:pt idx="321">
                    <c:v>МБОУ СОШ№2</c:v>
                  </c:pt>
                  <c:pt idx="322">
                    <c:v>МБОУ СОШ№2</c:v>
                  </c:pt>
                  <c:pt idx="323">
                    <c:v>МБОУ СОШ№2</c:v>
                  </c:pt>
                  <c:pt idx="324">
                    <c:v>МБОУ СОШ№2</c:v>
                  </c:pt>
                  <c:pt idx="325">
                    <c:v>МБОУ СОШ№2</c:v>
                  </c:pt>
                  <c:pt idx="326">
                    <c:v>МБОУ СОШ№2</c:v>
                  </c:pt>
                  <c:pt idx="327">
                    <c:v>МБОУ СОШ№2</c:v>
                  </c:pt>
                  <c:pt idx="328">
                    <c:v>МБОУ СОШ№2</c:v>
                  </c:pt>
                  <c:pt idx="329">
                    <c:v>МБОУ СОШ№2</c:v>
                  </c:pt>
                  <c:pt idx="330">
                    <c:v>МБОУ СОШ№2</c:v>
                  </c:pt>
                  <c:pt idx="331">
                    <c:v>МБОУ СОШ№2</c:v>
                  </c:pt>
                  <c:pt idx="332">
                    <c:v>МБОУ СОШ№2</c:v>
                  </c:pt>
                  <c:pt idx="333">
                    <c:v>МБОУ СОШ№2</c:v>
                  </c:pt>
                  <c:pt idx="334">
                    <c:v>МБОУ СОШ№2</c:v>
                  </c:pt>
                  <c:pt idx="335">
                    <c:v>МБОУ СОШ№2</c:v>
                  </c:pt>
                  <c:pt idx="336">
                    <c:v>МБОУ СОШ№2</c:v>
                  </c:pt>
                  <c:pt idx="337">
                    <c:v>МБОУ СОШ№2</c:v>
                  </c:pt>
                  <c:pt idx="338">
                    <c:v>МБОУ СОШ№2</c:v>
                  </c:pt>
                  <c:pt idx="339">
                    <c:v>МБОУ СОШ№2</c:v>
                  </c:pt>
                  <c:pt idx="340">
                    <c:v>МБОУ СОШ№2</c:v>
                  </c:pt>
                  <c:pt idx="341">
                    <c:v>МБОУ СОШ№2</c:v>
                  </c:pt>
                  <c:pt idx="342">
                    <c:v>МБОУ СОШ№2</c:v>
                  </c:pt>
                  <c:pt idx="343">
                    <c:v>МБОУ СОШ№2</c:v>
                  </c:pt>
                  <c:pt idx="344">
                    <c:v>МБОУ СОШ№2</c:v>
                  </c:pt>
                  <c:pt idx="345">
                    <c:v>МБОУ СОШ№2</c:v>
                  </c:pt>
                  <c:pt idx="346">
                    <c:v>МБОУ СОШ№2</c:v>
                  </c:pt>
                  <c:pt idx="347">
                    <c:v>МБОУ СОШ№2</c:v>
                  </c:pt>
                  <c:pt idx="348">
                    <c:v>МБОУ СОШ№2</c:v>
                  </c:pt>
                  <c:pt idx="349">
                    <c:v>МБОУ СОШ№2</c:v>
                  </c:pt>
                  <c:pt idx="350">
                    <c:v>МБОУ СОШ№2</c:v>
                  </c:pt>
                  <c:pt idx="351">
                    <c:v>МБОУ СОШ№2</c:v>
                  </c:pt>
                  <c:pt idx="352">
                    <c:v>МБОУ СОШ№2</c:v>
                  </c:pt>
                  <c:pt idx="353">
                    <c:v>МБОУ СОШ№2</c:v>
                  </c:pt>
                  <c:pt idx="354">
                    <c:v>МБОУ СОШ№2</c:v>
                  </c:pt>
                  <c:pt idx="355">
                    <c:v>МБОУ СОШ№2</c:v>
                  </c:pt>
                  <c:pt idx="356">
                    <c:v>МБОУ СОШ№2</c:v>
                  </c:pt>
                  <c:pt idx="357">
                    <c:v>МБОУ СОШ№2</c:v>
                  </c:pt>
                  <c:pt idx="358">
                    <c:v>МБОУ СОШ№2</c:v>
                  </c:pt>
                  <c:pt idx="359">
                    <c:v>МБОУ СОШ№2</c:v>
                  </c:pt>
                  <c:pt idx="360">
                    <c:v>МБОУ СОШ№2</c:v>
                  </c:pt>
                  <c:pt idx="361">
                    <c:v>МБОУ СОШ№2</c:v>
                  </c:pt>
                  <c:pt idx="362">
                    <c:v>МБОУ СОШ№2</c:v>
                  </c:pt>
                  <c:pt idx="363">
                    <c:v>МБОУ СОШ№2</c:v>
                  </c:pt>
                  <c:pt idx="364">
                    <c:v>МБОУ СОШ№2</c:v>
                  </c:pt>
                  <c:pt idx="365">
                    <c:v>МБОУ СОШ№2</c:v>
                  </c:pt>
                  <c:pt idx="366">
                    <c:v>МБОУ СОШ № 3</c:v>
                  </c:pt>
                  <c:pt idx="367">
                    <c:v>МБОУ СОШ № 3</c:v>
                  </c:pt>
                  <c:pt idx="368">
                    <c:v>МБОУ СОШ № 3</c:v>
                  </c:pt>
                  <c:pt idx="369">
                    <c:v>МБОУ СОШ № 3</c:v>
                  </c:pt>
                  <c:pt idx="370">
                    <c:v>МБОУ СОШ № 3</c:v>
                  </c:pt>
                  <c:pt idx="371">
                    <c:v>МБОУ СОШ № 3</c:v>
                  </c:pt>
                  <c:pt idx="372">
                    <c:v>МБОУ СОШ № 3</c:v>
                  </c:pt>
                  <c:pt idx="373">
                    <c:v>МБОУ СОШ № 3</c:v>
                  </c:pt>
                  <c:pt idx="374">
                    <c:v>МБОУ СОШ № 3</c:v>
                  </c:pt>
                  <c:pt idx="375">
                    <c:v>МБОУ СОШ № 3</c:v>
                  </c:pt>
                  <c:pt idx="376">
                    <c:v>МБОУ СОШ № 3</c:v>
                  </c:pt>
                  <c:pt idx="377">
                    <c:v>МБОУ СОШ № 3</c:v>
                  </c:pt>
                  <c:pt idx="378">
                    <c:v>МБОУ СОШ № 3</c:v>
                  </c:pt>
                  <c:pt idx="379">
                    <c:v>МБОУ СОШ № 3</c:v>
                  </c:pt>
                  <c:pt idx="380">
                    <c:v>МБОУ СОШ № 3</c:v>
                  </c:pt>
                  <c:pt idx="381">
                    <c:v>МБОУ СОШ № 3</c:v>
                  </c:pt>
                  <c:pt idx="382">
                    <c:v>МБОУ СОШ № 3</c:v>
                  </c:pt>
                  <c:pt idx="383">
                    <c:v>МБОУ СОШ № 3</c:v>
                  </c:pt>
                  <c:pt idx="384">
                    <c:v>МБОУ СОШ № 3</c:v>
                  </c:pt>
                  <c:pt idx="385">
                    <c:v>МБОУ СОШ № 3</c:v>
                  </c:pt>
                  <c:pt idx="386">
                    <c:v>МБОУ СОШ № 3</c:v>
                  </c:pt>
                  <c:pt idx="387">
                    <c:v>МБОУ СОШ № 3</c:v>
                  </c:pt>
                  <c:pt idx="388">
                    <c:v>МБОУ СОШ № 3</c:v>
                  </c:pt>
                  <c:pt idx="389">
                    <c:v>МБОУ СОШ № 3</c:v>
                  </c:pt>
                  <c:pt idx="390">
                    <c:v>МБОУ СОШ № 3</c:v>
                  </c:pt>
                  <c:pt idx="391">
                    <c:v>МБОУ СОШ № 3</c:v>
                  </c:pt>
                  <c:pt idx="392">
                    <c:v>МБОУ СОШ № 3</c:v>
                  </c:pt>
                  <c:pt idx="393">
                    <c:v>МБОУ СОШ № 3</c:v>
                  </c:pt>
                  <c:pt idx="394">
                    <c:v>МБОУ СОШ № 3</c:v>
                  </c:pt>
                  <c:pt idx="395">
                    <c:v>МБОУ СОШ № 3</c:v>
                  </c:pt>
                  <c:pt idx="396">
                    <c:v>МБОУ СОШ № 3</c:v>
                  </c:pt>
                  <c:pt idx="397">
                    <c:v>МБОУ СОШ № 3</c:v>
                  </c:pt>
                  <c:pt idx="398">
                    <c:v>МБОУ СОШ № 3</c:v>
                  </c:pt>
                  <c:pt idx="399">
                    <c:v>МБОУ СОШ № 3</c:v>
                  </c:pt>
                  <c:pt idx="400">
                    <c:v>МБОУ СОШ № 3</c:v>
                  </c:pt>
                  <c:pt idx="401">
                    <c:v>МБОУ СОШ № 3</c:v>
                  </c:pt>
                  <c:pt idx="402">
                    <c:v>МБОУ СОШ № 3</c:v>
                  </c:pt>
                  <c:pt idx="403">
                    <c:v>МБОУ СОШ № 3</c:v>
                  </c:pt>
                  <c:pt idx="404">
                    <c:v>МБОУ СОШ № 3</c:v>
                  </c:pt>
                  <c:pt idx="405">
                    <c:v>МБОУ СОШ № 3</c:v>
                  </c:pt>
                  <c:pt idx="406">
                    <c:v>МБОУ СОШ № 3</c:v>
                  </c:pt>
                  <c:pt idx="407">
                    <c:v>МБОУ СОШ № 3</c:v>
                  </c:pt>
                  <c:pt idx="408">
                    <c:v>МБОУ СОШ № 3</c:v>
                  </c:pt>
                </c:lvl>
                <c:lvl>
                  <c:pt idx="0">
                    <c:v>Кожуун</c:v>
                  </c:pt>
                  <c:pt idx="1">
                    <c:v>г. Ак-Довурак</c:v>
                  </c:pt>
                  <c:pt idx="2">
                    <c:v>г. Ак-Довурак</c:v>
                  </c:pt>
                  <c:pt idx="3">
                    <c:v>г. Ак-Довурак</c:v>
                  </c:pt>
                  <c:pt idx="4">
                    <c:v>г. Ак-Довурак</c:v>
                  </c:pt>
                  <c:pt idx="5">
                    <c:v>г. Ак-Довурак</c:v>
                  </c:pt>
                  <c:pt idx="6">
                    <c:v>г. Ак-Довурак</c:v>
                  </c:pt>
                  <c:pt idx="7">
                    <c:v>г. Ак-Довурак</c:v>
                  </c:pt>
                  <c:pt idx="8">
                    <c:v>г. Ак-Довурак</c:v>
                  </c:pt>
                  <c:pt idx="9">
                    <c:v>г. Ак-Довурак</c:v>
                  </c:pt>
                  <c:pt idx="10">
                    <c:v>г. Ак-Довурак</c:v>
                  </c:pt>
                  <c:pt idx="11">
                    <c:v>г. Ак-Довурак</c:v>
                  </c:pt>
                  <c:pt idx="12">
                    <c:v>г. Ак-Довурак</c:v>
                  </c:pt>
                  <c:pt idx="13">
                    <c:v>г. Ак-Довурак</c:v>
                  </c:pt>
                  <c:pt idx="14">
                    <c:v>г. Ак-Довурак</c:v>
                  </c:pt>
                  <c:pt idx="15">
                    <c:v>г. Ак-Довурак</c:v>
                  </c:pt>
                  <c:pt idx="16">
                    <c:v>г. Ак-Довурак</c:v>
                  </c:pt>
                  <c:pt idx="17">
                    <c:v>г. Ак-Довурак</c:v>
                  </c:pt>
                  <c:pt idx="18">
                    <c:v>г. Ак-Довурак</c:v>
                  </c:pt>
                  <c:pt idx="19">
                    <c:v>г. Ак-Довурак</c:v>
                  </c:pt>
                  <c:pt idx="20">
                    <c:v>г. Ак-Довурак</c:v>
                  </c:pt>
                  <c:pt idx="21">
                    <c:v>г. Ак-Довурак</c:v>
                  </c:pt>
                  <c:pt idx="22">
                    <c:v>г. Ак-Довурак</c:v>
                  </c:pt>
                  <c:pt idx="23">
                    <c:v>г. Ак-Довурак</c:v>
                  </c:pt>
                  <c:pt idx="24">
                    <c:v>г. Ак-Довурак</c:v>
                  </c:pt>
                  <c:pt idx="25">
                    <c:v>г. Ак-Довурак</c:v>
                  </c:pt>
                  <c:pt idx="26">
                    <c:v>г. Ак-Довурак</c:v>
                  </c:pt>
                  <c:pt idx="27">
                    <c:v>г. Ак-Довурак</c:v>
                  </c:pt>
                  <c:pt idx="28">
                    <c:v>г. Ак-Довурак</c:v>
                  </c:pt>
                  <c:pt idx="29">
                    <c:v>г. Ак-Довурак</c:v>
                  </c:pt>
                  <c:pt idx="30">
                    <c:v>г. Ак-Довурак</c:v>
                  </c:pt>
                  <c:pt idx="31">
                    <c:v>г. Ак-Довурак</c:v>
                  </c:pt>
                  <c:pt idx="32">
                    <c:v>г. Ак-Довурак</c:v>
                  </c:pt>
                  <c:pt idx="33">
                    <c:v>г. Ак-Довурак</c:v>
                  </c:pt>
                  <c:pt idx="34">
                    <c:v>г. Ак-Довурак</c:v>
                  </c:pt>
                  <c:pt idx="35">
                    <c:v>г. Ак-Довурак</c:v>
                  </c:pt>
                  <c:pt idx="36">
                    <c:v>г. Ак-Довурак</c:v>
                  </c:pt>
                  <c:pt idx="37">
                    <c:v>г. Ак-Довурак</c:v>
                  </c:pt>
                  <c:pt idx="38">
                    <c:v>г. Ак-Довурак</c:v>
                  </c:pt>
                  <c:pt idx="39">
                    <c:v>г. Ак-Довурак</c:v>
                  </c:pt>
                  <c:pt idx="40">
                    <c:v>г. Ак-Довурак</c:v>
                  </c:pt>
                  <c:pt idx="41">
                    <c:v>г. Ак-Довурак</c:v>
                  </c:pt>
                  <c:pt idx="42">
                    <c:v>г. Ак-Довурак</c:v>
                  </c:pt>
                  <c:pt idx="43">
                    <c:v>г. Ак-Довурак</c:v>
                  </c:pt>
                  <c:pt idx="44">
                    <c:v>г. Ак-Довурак</c:v>
                  </c:pt>
                  <c:pt idx="45">
                    <c:v>г. Ак-Довурак</c:v>
                  </c:pt>
                  <c:pt idx="46">
                    <c:v>г. Ак-Довурак</c:v>
                  </c:pt>
                  <c:pt idx="47">
                    <c:v>г. Ак-Довурак</c:v>
                  </c:pt>
                  <c:pt idx="48">
                    <c:v>г. Ак-Довурак</c:v>
                  </c:pt>
                  <c:pt idx="49">
                    <c:v>г. Ак-Довурак</c:v>
                  </c:pt>
                  <c:pt idx="50">
                    <c:v>г. Ак-Довурак</c:v>
                  </c:pt>
                  <c:pt idx="51">
                    <c:v>г. Ак-Довурак</c:v>
                  </c:pt>
                  <c:pt idx="52">
                    <c:v>г. Ак-Довурак</c:v>
                  </c:pt>
                  <c:pt idx="53">
                    <c:v>г. Ак-Довурак</c:v>
                  </c:pt>
                  <c:pt idx="54">
                    <c:v>г. Ак-Довурак</c:v>
                  </c:pt>
                  <c:pt idx="55">
                    <c:v>г. Ак-Довурак</c:v>
                  </c:pt>
                  <c:pt idx="56">
                    <c:v>г. Ак-Довурак</c:v>
                  </c:pt>
                  <c:pt idx="57">
                    <c:v>г. Ак-Довурак</c:v>
                  </c:pt>
                  <c:pt idx="58">
                    <c:v>г. Ак-Довурак</c:v>
                  </c:pt>
                  <c:pt idx="59">
                    <c:v>г. Ак-Довурак</c:v>
                  </c:pt>
                  <c:pt idx="60">
                    <c:v>г. Ак-Довурак</c:v>
                  </c:pt>
                  <c:pt idx="61">
                    <c:v>г. Ак-Довурак</c:v>
                  </c:pt>
                  <c:pt idx="62">
                    <c:v>г. Ак-Довурак</c:v>
                  </c:pt>
                  <c:pt idx="63">
                    <c:v>г. Ак-Довурак</c:v>
                  </c:pt>
                  <c:pt idx="64">
                    <c:v>г. Ак-Довурак</c:v>
                  </c:pt>
                  <c:pt idx="65">
                    <c:v>г. Ак-Довурак</c:v>
                  </c:pt>
                  <c:pt idx="66">
                    <c:v>г. Ак-Довурак</c:v>
                  </c:pt>
                  <c:pt idx="67">
                    <c:v>г. Ак-Довурак</c:v>
                  </c:pt>
                  <c:pt idx="69">
                    <c:v>г. Ак-Довурак</c:v>
                  </c:pt>
                  <c:pt idx="70">
                    <c:v>г. Ак-Довурак</c:v>
                  </c:pt>
                  <c:pt idx="71">
                    <c:v>г. Ак-Довурак</c:v>
                  </c:pt>
                  <c:pt idx="72">
                    <c:v>г. Ак-Довурак</c:v>
                  </c:pt>
                  <c:pt idx="73">
                    <c:v>г. Ак-Довурак</c:v>
                  </c:pt>
                  <c:pt idx="74">
                    <c:v>г. Ак-Довурак</c:v>
                  </c:pt>
                  <c:pt idx="75">
                    <c:v>г. Ак-Довурак</c:v>
                  </c:pt>
                  <c:pt idx="76">
                    <c:v>г. Ак-Довурак</c:v>
                  </c:pt>
                  <c:pt idx="77">
                    <c:v>г. Ак-Довурак</c:v>
                  </c:pt>
                  <c:pt idx="78">
                    <c:v>г. Ак-Довурак</c:v>
                  </c:pt>
                  <c:pt idx="79">
                    <c:v>г. Ак-Довурак</c:v>
                  </c:pt>
                  <c:pt idx="80">
                    <c:v>г. Ак-Довурак</c:v>
                  </c:pt>
                  <c:pt idx="81">
                    <c:v>г. Ак-Довурак</c:v>
                  </c:pt>
                  <c:pt idx="82">
                    <c:v>г. Ак-Довурак</c:v>
                  </c:pt>
                  <c:pt idx="83">
                    <c:v>г. Ак-Довурак</c:v>
                  </c:pt>
                  <c:pt idx="84">
                    <c:v>г. Ак-Довурак</c:v>
                  </c:pt>
                  <c:pt idx="85">
                    <c:v>г. Ак-Довурак</c:v>
                  </c:pt>
                  <c:pt idx="86">
                    <c:v>г. Ак-Довурак</c:v>
                  </c:pt>
                  <c:pt idx="87">
                    <c:v>г. Ак-Довурак</c:v>
                  </c:pt>
                  <c:pt idx="88">
                    <c:v>г. Ак-Довурак</c:v>
                  </c:pt>
                  <c:pt idx="89">
                    <c:v>г. Ак-Довурак</c:v>
                  </c:pt>
                  <c:pt idx="90">
                    <c:v>г. Ак-Довурак</c:v>
                  </c:pt>
                  <c:pt idx="91">
                    <c:v>г. Ак-Довурак</c:v>
                  </c:pt>
                  <c:pt idx="92">
                    <c:v>г. Ак-Довурак</c:v>
                  </c:pt>
                  <c:pt idx="93">
                    <c:v>г. Ак-Довурак</c:v>
                  </c:pt>
                  <c:pt idx="94">
                    <c:v>г. Ак-Довурак</c:v>
                  </c:pt>
                  <c:pt idx="95">
                    <c:v>г. Ак-Довурак</c:v>
                  </c:pt>
                  <c:pt idx="96">
                    <c:v>г. Ак-Довурак</c:v>
                  </c:pt>
                  <c:pt idx="97">
                    <c:v>г. Ак-Довурак</c:v>
                  </c:pt>
                  <c:pt idx="98">
                    <c:v>г. Ак-Довурак</c:v>
                  </c:pt>
                  <c:pt idx="99">
                    <c:v>г. Ак-Довурак</c:v>
                  </c:pt>
                  <c:pt idx="100">
                    <c:v>г. Ак-Довурак</c:v>
                  </c:pt>
                  <c:pt idx="101">
                    <c:v>г. Ак-Довурак</c:v>
                  </c:pt>
                  <c:pt idx="102">
                    <c:v>г. Ак-Довурак</c:v>
                  </c:pt>
                  <c:pt idx="103">
                    <c:v>г. Ак-Довурак</c:v>
                  </c:pt>
                  <c:pt idx="104">
                    <c:v>г. Ак-Довурак</c:v>
                  </c:pt>
                  <c:pt idx="105">
                    <c:v>г. Ак-Довурак</c:v>
                  </c:pt>
                  <c:pt idx="106">
                    <c:v>г. Ак-Довурак</c:v>
                  </c:pt>
                  <c:pt idx="107">
                    <c:v>г. Ак-Довурак</c:v>
                  </c:pt>
                  <c:pt idx="108">
                    <c:v>г. Ак-Довурак</c:v>
                  </c:pt>
                  <c:pt idx="109">
                    <c:v>г. Ак-Довурак</c:v>
                  </c:pt>
                  <c:pt idx="110">
                    <c:v>г. Ак-Довурак</c:v>
                  </c:pt>
                  <c:pt idx="111">
                    <c:v>г. Ак-Довурак</c:v>
                  </c:pt>
                  <c:pt idx="112">
                    <c:v>г. Ак-Довурак</c:v>
                  </c:pt>
                  <c:pt idx="113">
                    <c:v>г. Ак-Довурак</c:v>
                  </c:pt>
                  <c:pt idx="114">
                    <c:v>г. Ак-Довурак</c:v>
                  </c:pt>
                  <c:pt idx="115">
                    <c:v>г. Ак-Довурак</c:v>
                  </c:pt>
                  <c:pt idx="116">
                    <c:v>г. Ак-Довурак</c:v>
                  </c:pt>
                  <c:pt idx="117">
                    <c:v>г. Ак-Довурак</c:v>
                  </c:pt>
                  <c:pt idx="118">
                    <c:v>г. Ак-Довурак</c:v>
                  </c:pt>
                  <c:pt idx="119">
                    <c:v>г. Ак-Довурак</c:v>
                  </c:pt>
                  <c:pt idx="120">
                    <c:v>г. Ак-Довурак</c:v>
                  </c:pt>
                  <c:pt idx="121">
                    <c:v>г. Ак-Довурак</c:v>
                  </c:pt>
                  <c:pt idx="122">
                    <c:v>г. Ак-Довурак</c:v>
                  </c:pt>
                  <c:pt idx="123">
                    <c:v>г. Ак-Довурак</c:v>
                  </c:pt>
                  <c:pt idx="124">
                    <c:v>г. Ак-Довурак</c:v>
                  </c:pt>
                  <c:pt idx="125">
                    <c:v>г. Ак-Довурак</c:v>
                  </c:pt>
                  <c:pt idx="126">
                    <c:v>г. Ак-Довурак</c:v>
                  </c:pt>
                  <c:pt idx="127">
                    <c:v>г. Ак-Довурак</c:v>
                  </c:pt>
                  <c:pt idx="128">
                    <c:v>г. Ак-Довурак</c:v>
                  </c:pt>
                  <c:pt idx="129">
                    <c:v>г. Ак-Довурак</c:v>
                  </c:pt>
                  <c:pt idx="130">
                    <c:v>г. Ак-Довурак</c:v>
                  </c:pt>
                  <c:pt idx="131">
                    <c:v>г. Ак-Довурак</c:v>
                  </c:pt>
                  <c:pt idx="132">
                    <c:v>г. Ак-Довурак</c:v>
                  </c:pt>
                  <c:pt idx="133">
                    <c:v>г. Ак-Довурак</c:v>
                  </c:pt>
                  <c:pt idx="134">
                    <c:v>г. Ак-Довурак</c:v>
                  </c:pt>
                  <c:pt idx="135">
                    <c:v>г. Ак-Довурак</c:v>
                  </c:pt>
                  <c:pt idx="136">
                    <c:v>г. Ак-Довурак</c:v>
                  </c:pt>
                  <c:pt idx="137">
                    <c:v>г. Ак-Довурак</c:v>
                  </c:pt>
                  <c:pt idx="138">
                    <c:v>г. Ак-Довурак</c:v>
                  </c:pt>
                  <c:pt idx="139">
                    <c:v>г. Ак-Довурак</c:v>
                  </c:pt>
                  <c:pt idx="140">
                    <c:v>г. Ак-Довурак</c:v>
                  </c:pt>
                  <c:pt idx="141">
                    <c:v>г. Ак-Довурак</c:v>
                  </c:pt>
                  <c:pt idx="142">
                    <c:v>г. Ак-Довурак</c:v>
                  </c:pt>
                  <c:pt idx="143">
                    <c:v>г. Ак-Довурак</c:v>
                  </c:pt>
                  <c:pt idx="144">
                    <c:v>г. Ак-Довурак</c:v>
                  </c:pt>
                  <c:pt idx="145">
                    <c:v>г. Ак-Довурак</c:v>
                  </c:pt>
                  <c:pt idx="146">
                    <c:v>г. Ак-Довурак</c:v>
                  </c:pt>
                  <c:pt idx="147">
                    <c:v>г. Ак-Довурак</c:v>
                  </c:pt>
                  <c:pt idx="148">
                    <c:v>г. Ак-Довурак</c:v>
                  </c:pt>
                  <c:pt idx="149">
                    <c:v>г. Ак-Довурак</c:v>
                  </c:pt>
                  <c:pt idx="150">
                    <c:v>г. Ак-Довурак</c:v>
                  </c:pt>
                  <c:pt idx="151">
                    <c:v>г. Ак-Довурак</c:v>
                  </c:pt>
                  <c:pt idx="152">
                    <c:v>г. Ак-Довурак</c:v>
                  </c:pt>
                  <c:pt idx="153">
                    <c:v>г. Ак-Довурак</c:v>
                  </c:pt>
                  <c:pt idx="154">
                    <c:v>г. Ак-Довурак</c:v>
                  </c:pt>
                  <c:pt idx="155">
                    <c:v>г. Ак-Довурак</c:v>
                  </c:pt>
                  <c:pt idx="156">
                    <c:v>г. Ак-Довурак</c:v>
                  </c:pt>
                  <c:pt idx="157">
                    <c:v>г. Ак-Довурак</c:v>
                  </c:pt>
                  <c:pt idx="158">
                    <c:v>г. Ак-Довурак</c:v>
                  </c:pt>
                  <c:pt idx="159">
                    <c:v>г. Ак-Довурак</c:v>
                  </c:pt>
                  <c:pt idx="160">
                    <c:v>г. Ак-Довурак</c:v>
                  </c:pt>
                  <c:pt idx="161">
                    <c:v>г. Ак-Довурак</c:v>
                  </c:pt>
                  <c:pt idx="162">
                    <c:v>г. Ак-Довурак</c:v>
                  </c:pt>
                  <c:pt idx="163">
                    <c:v>г. Ак-Довурак</c:v>
                  </c:pt>
                  <c:pt idx="164">
                    <c:v>г. Ак-Довурак</c:v>
                  </c:pt>
                  <c:pt idx="165">
                    <c:v>г. Ак-Довурак</c:v>
                  </c:pt>
                  <c:pt idx="166">
                    <c:v>г. Ак-Довурак</c:v>
                  </c:pt>
                  <c:pt idx="167">
                    <c:v>г. Ак-Довурак</c:v>
                  </c:pt>
                  <c:pt idx="168">
                    <c:v>г. Ак-Довурак</c:v>
                  </c:pt>
                  <c:pt idx="169">
                    <c:v>г. Ак-Довурак</c:v>
                  </c:pt>
                  <c:pt idx="170">
                    <c:v>г. Ак-Довурак</c:v>
                  </c:pt>
                  <c:pt idx="171">
                    <c:v>г. Ак-Довурак</c:v>
                  </c:pt>
                  <c:pt idx="172">
                    <c:v>г. Ак-Довурак</c:v>
                  </c:pt>
                  <c:pt idx="173">
                    <c:v>г. Ак-Довурак</c:v>
                  </c:pt>
                  <c:pt idx="174">
                    <c:v>г. Ак-Довурак</c:v>
                  </c:pt>
                  <c:pt idx="175">
                    <c:v>г. Ак-Довурак</c:v>
                  </c:pt>
                  <c:pt idx="176">
                    <c:v>г. Ак-Довурак</c:v>
                  </c:pt>
                  <c:pt idx="177">
                    <c:v>г. Ак-Довурак</c:v>
                  </c:pt>
                  <c:pt idx="178">
                    <c:v>г. Ак-Довурак</c:v>
                  </c:pt>
                  <c:pt idx="179">
                    <c:v>г. Ак-Довурак</c:v>
                  </c:pt>
                  <c:pt idx="180">
                    <c:v>г. Ак-Довурак</c:v>
                  </c:pt>
                  <c:pt idx="181">
                    <c:v>г. Ак-Довурак</c:v>
                  </c:pt>
                  <c:pt idx="182">
                    <c:v>г. Ак-Довурак</c:v>
                  </c:pt>
                  <c:pt idx="183">
                    <c:v>г. Ак-Довурак</c:v>
                  </c:pt>
                  <c:pt idx="184">
                    <c:v>г. Ак-Довурак</c:v>
                  </c:pt>
                  <c:pt idx="185">
                    <c:v>г. Ак-Довурак</c:v>
                  </c:pt>
                  <c:pt idx="186">
                    <c:v>г. Ак-Довурак</c:v>
                  </c:pt>
                  <c:pt idx="187">
                    <c:v>г. Ак-Довурак</c:v>
                  </c:pt>
                  <c:pt idx="188">
                    <c:v>г. Ак-Довурак</c:v>
                  </c:pt>
                  <c:pt idx="189">
                    <c:v>г. Ак-Довурак</c:v>
                  </c:pt>
                  <c:pt idx="190">
                    <c:v>г. Ак-Довурак</c:v>
                  </c:pt>
                  <c:pt idx="191">
                    <c:v>г. Ак-Довурак</c:v>
                  </c:pt>
                  <c:pt idx="192">
                    <c:v>г. Ак-Довурак</c:v>
                  </c:pt>
                  <c:pt idx="193">
                    <c:v>г. Ак-Довурак</c:v>
                  </c:pt>
                  <c:pt idx="194">
                    <c:v>г. Ак-Довурак</c:v>
                  </c:pt>
                  <c:pt idx="195">
                    <c:v>г. Ак-Довурак</c:v>
                  </c:pt>
                  <c:pt idx="196">
                    <c:v>г. Ак-Довурак</c:v>
                  </c:pt>
                  <c:pt idx="197">
                    <c:v>г. Ак-Довурак</c:v>
                  </c:pt>
                  <c:pt idx="198">
                    <c:v>г. Ак-Довурак</c:v>
                  </c:pt>
                  <c:pt idx="199">
                    <c:v>г. Ак-Довурак</c:v>
                  </c:pt>
                  <c:pt idx="200">
                    <c:v>г. Ак-Довурак</c:v>
                  </c:pt>
                  <c:pt idx="201">
                    <c:v>г. Ак-Довурак</c:v>
                  </c:pt>
                  <c:pt idx="202">
                    <c:v>г. Ак-Довурак</c:v>
                  </c:pt>
                  <c:pt idx="203">
                    <c:v>г. Ак-Довурак</c:v>
                  </c:pt>
                  <c:pt idx="204">
                    <c:v>г. Ак-Довурак</c:v>
                  </c:pt>
                  <c:pt idx="205">
                    <c:v>г. Ак-Довурак</c:v>
                  </c:pt>
                  <c:pt idx="206">
                    <c:v>г. Ак-Довурак</c:v>
                  </c:pt>
                  <c:pt idx="207">
                    <c:v>г. Ак-Довурак</c:v>
                  </c:pt>
                  <c:pt idx="208">
                    <c:v>г. Ак-Довурак</c:v>
                  </c:pt>
                  <c:pt idx="211">
                    <c:v>г. Ак-Довурак</c:v>
                  </c:pt>
                  <c:pt idx="212">
                    <c:v>г. Ак-Довурак</c:v>
                  </c:pt>
                  <c:pt idx="213">
                    <c:v>г. Ак-Довурак</c:v>
                  </c:pt>
                  <c:pt idx="214">
                    <c:v>г. Ак-Довурак</c:v>
                  </c:pt>
                  <c:pt idx="215">
                    <c:v>г. Ак-Довурак</c:v>
                  </c:pt>
                  <c:pt idx="216">
                    <c:v>г. Ак-Довурак</c:v>
                  </c:pt>
                  <c:pt idx="217">
                    <c:v>г. Ак-Довурак</c:v>
                  </c:pt>
                  <c:pt idx="218">
                    <c:v>г. Ак-Довурак</c:v>
                  </c:pt>
                  <c:pt idx="219">
                    <c:v>г. Ак-Довурак</c:v>
                  </c:pt>
                  <c:pt idx="220">
                    <c:v>г. Ак-Довурак</c:v>
                  </c:pt>
                  <c:pt idx="221">
                    <c:v>г. Ак-Довурак</c:v>
                  </c:pt>
                  <c:pt idx="222">
                    <c:v>г. Ак-Довурак</c:v>
                  </c:pt>
                  <c:pt idx="223">
                    <c:v>г. Ак-Довурак</c:v>
                  </c:pt>
                  <c:pt idx="224">
                    <c:v>г. Ак-Довурак</c:v>
                  </c:pt>
                  <c:pt idx="225">
                    <c:v>г. Ак-Довурак</c:v>
                  </c:pt>
                  <c:pt idx="226">
                    <c:v>г. Ак-Довурак</c:v>
                  </c:pt>
                  <c:pt idx="227">
                    <c:v>г. Ак-Довурак</c:v>
                  </c:pt>
                  <c:pt idx="228">
                    <c:v>г. Ак-Довурак</c:v>
                  </c:pt>
                  <c:pt idx="229">
                    <c:v>г. Ак-Довурак</c:v>
                  </c:pt>
                  <c:pt idx="230">
                    <c:v>г. Ак-Довурак</c:v>
                  </c:pt>
                  <c:pt idx="231">
                    <c:v>г. Ак-Довурак</c:v>
                  </c:pt>
                  <c:pt idx="232">
                    <c:v>г. Ак-Довурак</c:v>
                  </c:pt>
                  <c:pt idx="233">
                    <c:v>г. Ак-Довурак</c:v>
                  </c:pt>
                  <c:pt idx="234">
                    <c:v>г. Ак-Довурак</c:v>
                  </c:pt>
                  <c:pt idx="235">
                    <c:v>г. Ак-Довурак</c:v>
                  </c:pt>
                  <c:pt idx="236">
                    <c:v>г. Ак-Довурак</c:v>
                  </c:pt>
                  <c:pt idx="237">
                    <c:v>г. Ак-Довурак</c:v>
                  </c:pt>
                  <c:pt idx="238">
                    <c:v>г. Ак-Довурак</c:v>
                  </c:pt>
                  <c:pt idx="239">
                    <c:v>г. Ак-Довурак</c:v>
                  </c:pt>
                  <c:pt idx="240">
                    <c:v>г. Ак-Довурак</c:v>
                  </c:pt>
                  <c:pt idx="241">
                    <c:v>г. Ак-Довурак</c:v>
                  </c:pt>
                  <c:pt idx="242">
                    <c:v>г. Ак-Довурак</c:v>
                  </c:pt>
                  <c:pt idx="243">
                    <c:v>г. Ак-Довурак</c:v>
                  </c:pt>
                  <c:pt idx="244">
                    <c:v>г. Ак-Довурак</c:v>
                  </c:pt>
                  <c:pt idx="245">
                    <c:v>г. Ак-Довурак</c:v>
                  </c:pt>
                  <c:pt idx="246">
                    <c:v>г. Ак-Довурак</c:v>
                  </c:pt>
                  <c:pt idx="247">
                    <c:v>г. Ак-Довурак</c:v>
                  </c:pt>
                  <c:pt idx="248">
                    <c:v>г. Ак-Довурак</c:v>
                  </c:pt>
                  <c:pt idx="249">
                    <c:v>г. Ак-Довурак</c:v>
                  </c:pt>
                  <c:pt idx="250">
                    <c:v>г. Ак-Довурак</c:v>
                  </c:pt>
                  <c:pt idx="251">
                    <c:v>г. Ак-Довурак</c:v>
                  </c:pt>
                  <c:pt idx="252">
                    <c:v>г. Ак-Довурак</c:v>
                  </c:pt>
                  <c:pt idx="253">
                    <c:v>г. Ак-Довурак</c:v>
                  </c:pt>
                  <c:pt idx="254">
                    <c:v>г. Ак-Довурак</c:v>
                  </c:pt>
                  <c:pt idx="255">
                    <c:v>г. Ак-Довурак</c:v>
                  </c:pt>
                  <c:pt idx="256">
                    <c:v>г. Ак-Довурак</c:v>
                  </c:pt>
                  <c:pt idx="257">
                    <c:v>г. Ак-Довурак</c:v>
                  </c:pt>
                  <c:pt idx="258">
                    <c:v>г. Ак-Довурак</c:v>
                  </c:pt>
                  <c:pt idx="259">
                    <c:v>г. Ак-Довурак</c:v>
                  </c:pt>
                  <c:pt idx="260">
                    <c:v>г. Ак-Довурак</c:v>
                  </c:pt>
                  <c:pt idx="261">
                    <c:v>г. Ак-Довурак</c:v>
                  </c:pt>
                  <c:pt idx="262">
                    <c:v>г. Ак-Довурак</c:v>
                  </c:pt>
                  <c:pt idx="263">
                    <c:v>г. Ак-Довурак</c:v>
                  </c:pt>
                  <c:pt idx="264">
                    <c:v>г. Ак-Довурак</c:v>
                  </c:pt>
                  <c:pt idx="265">
                    <c:v>г. Ак-Довурак</c:v>
                  </c:pt>
                  <c:pt idx="266">
                    <c:v>г. Ак-Довурак</c:v>
                  </c:pt>
                  <c:pt idx="267">
                    <c:v>г. Ак-Довурак</c:v>
                  </c:pt>
                  <c:pt idx="268">
                    <c:v>г. Ак-Довурак</c:v>
                  </c:pt>
                  <c:pt idx="269">
                    <c:v>г. Ак-Довурак</c:v>
                  </c:pt>
                  <c:pt idx="270">
                    <c:v>г. Ак-Довурак</c:v>
                  </c:pt>
                  <c:pt idx="271">
                    <c:v>г. Ак-Довурак</c:v>
                  </c:pt>
                  <c:pt idx="272">
                    <c:v>г. Ак-Довурак</c:v>
                  </c:pt>
                  <c:pt idx="273">
                    <c:v>г. Ак-Довурак</c:v>
                  </c:pt>
                  <c:pt idx="274">
                    <c:v>г. Ак-Довурак</c:v>
                  </c:pt>
                  <c:pt idx="275">
                    <c:v>г. Ак-Довурак</c:v>
                  </c:pt>
                  <c:pt idx="276">
                    <c:v>г. Ак-Довурак</c:v>
                  </c:pt>
                  <c:pt idx="277">
                    <c:v>г. Ак-Довурак</c:v>
                  </c:pt>
                  <c:pt idx="278">
                    <c:v>г. Ак-Довурак</c:v>
                  </c:pt>
                  <c:pt idx="279">
                    <c:v>г. Ак-Довурак</c:v>
                  </c:pt>
                  <c:pt idx="280">
                    <c:v>г. Ак-Довурак</c:v>
                  </c:pt>
                  <c:pt idx="281">
                    <c:v>г. Ак-Довурак</c:v>
                  </c:pt>
                  <c:pt idx="282">
                    <c:v>г. Ак-Довурак</c:v>
                  </c:pt>
                  <c:pt idx="283">
                    <c:v>г. Ак-Довурак</c:v>
                  </c:pt>
                  <c:pt idx="284">
                    <c:v>г. Ак-Довурак</c:v>
                  </c:pt>
                  <c:pt idx="285">
                    <c:v>г. Ак-Довурак</c:v>
                  </c:pt>
                  <c:pt idx="286">
                    <c:v>г. Ак-Довурак</c:v>
                  </c:pt>
                  <c:pt idx="287">
                    <c:v>г. Ак-Довурак</c:v>
                  </c:pt>
                  <c:pt idx="288">
                    <c:v>г. Ак-Довурак</c:v>
                  </c:pt>
                  <c:pt idx="289">
                    <c:v>г. Ак-Довурак</c:v>
                  </c:pt>
                  <c:pt idx="290">
                    <c:v>г. Ак-Довурак</c:v>
                  </c:pt>
                  <c:pt idx="291">
                    <c:v>г. Ак-Довурак</c:v>
                  </c:pt>
                  <c:pt idx="292">
                    <c:v>г. Ак-Довурак</c:v>
                  </c:pt>
                  <c:pt idx="293">
                    <c:v>г. Ак-Довурак</c:v>
                  </c:pt>
                  <c:pt idx="294">
                    <c:v>г. Ак-Довурак</c:v>
                  </c:pt>
                  <c:pt idx="295">
                    <c:v>г. Ак-Довурак</c:v>
                  </c:pt>
                  <c:pt idx="296">
                    <c:v>г. Ак-Довурак</c:v>
                  </c:pt>
                  <c:pt idx="297">
                    <c:v>г. Ак-Довурак</c:v>
                  </c:pt>
                  <c:pt idx="298">
                    <c:v>г. Ак-Довурак</c:v>
                  </c:pt>
                  <c:pt idx="299">
                    <c:v>г. Ак-Довурак</c:v>
                  </c:pt>
                  <c:pt idx="300">
                    <c:v>г. Ак-Довурак</c:v>
                  </c:pt>
                  <c:pt idx="301">
                    <c:v>г. Ак-Довурак</c:v>
                  </c:pt>
                  <c:pt idx="302">
                    <c:v>г. Ак-Довурак</c:v>
                  </c:pt>
                  <c:pt idx="303">
                    <c:v>г. Ак-Довурак</c:v>
                  </c:pt>
                  <c:pt idx="304">
                    <c:v>г. Ак-Довурак</c:v>
                  </c:pt>
                  <c:pt idx="305">
                    <c:v>г. Ак-Довурак</c:v>
                  </c:pt>
                  <c:pt idx="306">
                    <c:v>г. Ак-Довурак</c:v>
                  </c:pt>
                  <c:pt idx="307">
                    <c:v>г. Ак-Довурак</c:v>
                  </c:pt>
                  <c:pt idx="308">
                    <c:v>г. Ак-Довурак</c:v>
                  </c:pt>
                  <c:pt idx="309">
                    <c:v>г. Ак-Довурак</c:v>
                  </c:pt>
                  <c:pt idx="310">
                    <c:v>г. Ак-Довурак</c:v>
                  </c:pt>
                  <c:pt idx="311">
                    <c:v>г. Ак-Довурак</c:v>
                  </c:pt>
                  <c:pt idx="312">
                    <c:v>г. Ак-Довурак</c:v>
                  </c:pt>
                  <c:pt idx="313">
                    <c:v>г. Ак-Довурак</c:v>
                  </c:pt>
                  <c:pt idx="314">
                    <c:v>г. Ак-Довурак</c:v>
                  </c:pt>
                  <c:pt idx="315">
                    <c:v>г. Ак-Довурак</c:v>
                  </c:pt>
                  <c:pt idx="316">
                    <c:v>г. Ак-Довурак</c:v>
                  </c:pt>
                  <c:pt idx="317">
                    <c:v>г. Ак-Довурак</c:v>
                  </c:pt>
                  <c:pt idx="318">
                    <c:v>г. Ак-Довурак</c:v>
                  </c:pt>
                  <c:pt idx="319">
                    <c:v>г. Ак-Довурак</c:v>
                  </c:pt>
                  <c:pt idx="320">
                    <c:v>г. Ак-Довурак</c:v>
                  </c:pt>
                  <c:pt idx="321">
                    <c:v>г. Ак-Довурак</c:v>
                  </c:pt>
                  <c:pt idx="322">
                    <c:v>г. Ак-Довурак</c:v>
                  </c:pt>
                  <c:pt idx="323">
                    <c:v>г. Ак-Довурак</c:v>
                  </c:pt>
                  <c:pt idx="324">
                    <c:v>г. Ак-Довурак</c:v>
                  </c:pt>
                  <c:pt idx="325">
                    <c:v>г. Ак-Довурак</c:v>
                  </c:pt>
                  <c:pt idx="326">
                    <c:v>г. Ак-Довурак</c:v>
                  </c:pt>
                  <c:pt idx="327">
                    <c:v>г. Ак-Довурак</c:v>
                  </c:pt>
                  <c:pt idx="328">
                    <c:v>г. Ак-Довурак</c:v>
                  </c:pt>
                  <c:pt idx="329">
                    <c:v>г. Ак-Довурак</c:v>
                  </c:pt>
                  <c:pt idx="330">
                    <c:v>г. Ак-Довурак</c:v>
                  </c:pt>
                  <c:pt idx="331">
                    <c:v>г. Ак-Довурак</c:v>
                  </c:pt>
                  <c:pt idx="332">
                    <c:v>г. Ак-Довурак</c:v>
                  </c:pt>
                  <c:pt idx="333">
                    <c:v>г. Ак-Довурак</c:v>
                  </c:pt>
                  <c:pt idx="334">
                    <c:v>г. Ак-Довурак</c:v>
                  </c:pt>
                  <c:pt idx="335">
                    <c:v>г. Ак-Довурак</c:v>
                  </c:pt>
                  <c:pt idx="336">
                    <c:v>г. Ак-Довурак</c:v>
                  </c:pt>
                  <c:pt idx="337">
                    <c:v>г. Ак-Довурак</c:v>
                  </c:pt>
                  <c:pt idx="338">
                    <c:v>г. Ак-Довурак</c:v>
                  </c:pt>
                  <c:pt idx="339">
                    <c:v>г. Ак-Довурак</c:v>
                  </c:pt>
                  <c:pt idx="340">
                    <c:v>г. Ак-Довурак</c:v>
                  </c:pt>
                  <c:pt idx="341">
                    <c:v>г. Ак-Довурак</c:v>
                  </c:pt>
                  <c:pt idx="342">
                    <c:v>г. Ак-Довурак</c:v>
                  </c:pt>
                  <c:pt idx="343">
                    <c:v>г. Ак-Довурак</c:v>
                  </c:pt>
                  <c:pt idx="344">
                    <c:v>г. Ак-Довурак</c:v>
                  </c:pt>
                  <c:pt idx="345">
                    <c:v>г. Ак-Довурак</c:v>
                  </c:pt>
                  <c:pt idx="346">
                    <c:v>г. Ак-Довурак</c:v>
                  </c:pt>
                  <c:pt idx="347">
                    <c:v>г. Ак-Довурак</c:v>
                  </c:pt>
                  <c:pt idx="348">
                    <c:v>г. Ак-Довурак</c:v>
                  </c:pt>
                  <c:pt idx="349">
                    <c:v>г. Ак-Довурак</c:v>
                  </c:pt>
                  <c:pt idx="350">
                    <c:v>г. Ак-Довурак</c:v>
                  </c:pt>
                  <c:pt idx="351">
                    <c:v>г. Ак-Довурак</c:v>
                  </c:pt>
                  <c:pt idx="352">
                    <c:v>г. Ак-Довурак</c:v>
                  </c:pt>
                  <c:pt idx="353">
                    <c:v>г. Ак-Довурак</c:v>
                  </c:pt>
                  <c:pt idx="354">
                    <c:v>г. Ак-Довурак</c:v>
                  </c:pt>
                  <c:pt idx="355">
                    <c:v>г. Ак-Довурак</c:v>
                  </c:pt>
                  <c:pt idx="356">
                    <c:v>г. Ак-Довурак</c:v>
                  </c:pt>
                  <c:pt idx="357">
                    <c:v>г. Ак-Довурак</c:v>
                  </c:pt>
                  <c:pt idx="358">
                    <c:v>г. Ак-Довурак</c:v>
                  </c:pt>
                  <c:pt idx="359">
                    <c:v>г. Ак-Довурак</c:v>
                  </c:pt>
                  <c:pt idx="360">
                    <c:v>г. Ак-Довурак</c:v>
                  </c:pt>
                  <c:pt idx="361">
                    <c:v>г. Ак-Довурак</c:v>
                  </c:pt>
                  <c:pt idx="362">
                    <c:v>г. Ак-Довурак</c:v>
                  </c:pt>
                  <c:pt idx="363">
                    <c:v>г. Ак-Довурак</c:v>
                  </c:pt>
                  <c:pt idx="366">
                    <c:v>г. Ак-Довурак</c:v>
                  </c:pt>
                  <c:pt idx="367">
                    <c:v>г. Ак-Довурак</c:v>
                  </c:pt>
                  <c:pt idx="368">
                    <c:v>г. Ак-Довурак</c:v>
                  </c:pt>
                  <c:pt idx="369">
                    <c:v>г. Ак-Довурак</c:v>
                  </c:pt>
                  <c:pt idx="370">
                    <c:v>г. Ак-Довурак</c:v>
                  </c:pt>
                  <c:pt idx="371">
                    <c:v>г. Ак-Довурак</c:v>
                  </c:pt>
                  <c:pt idx="372">
                    <c:v>г. Ак-Довурак</c:v>
                  </c:pt>
                  <c:pt idx="373">
                    <c:v>г. Ак-Довурак</c:v>
                  </c:pt>
                  <c:pt idx="374">
                    <c:v>г. Ак-Довурак</c:v>
                  </c:pt>
                  <c:pt idx="375">
                    <c:v>г. Ак-Довурак</c:v>
                  </c:pt>
                  <c:pt idx="376">
                    <c:v>г. Ак-Довурак</c:v>
                  </c:pt>
                  <c:pt idx="377">
                    <c:v>г. Ак-Довурак</c:v>
                  </c:pt>
                  <c:pt idx="378">
                    <c:v>г. Ак-Довурак</c:v>
                  </c:pt>
                  <c:pt idx="379">
                    <c:v>г. Ак-Довурак</c:v>
                  </c:pt>
                  <c:pt idx="380">
                    <c:v>г. Ак-Довурак</c:v>
                  </c:pt>
                  <c:pt idx="381">
                    <c:v>г. Ак-Довурак</c:v>
                  </c:pt>
                  <c:pt idx="382">
                    <c:v>г. Ак-Довурак</c:v>
                  </c:pt>
                  <c:pt idx="383">
                    <c:v>г. Ак-Довурак</c:v>
                  </c:pt>
                  <c:pt idx="384">
                    <c:v>г. Ак-Довурак</c:v>
                  </c:pt>
                  <c:pt idx="385">
                    <c:v>г. Ак-Довурак</c:v>
                  </c:pt>
                  <c:pt idx="386">
                    <c:v>г. Ак-Довурак</c:v>
                  </c:pt>
                  <c:pt idx="387">
                    <c:v>г. Ак-Довурак</c:v>
                  </c:pt>
                  <c:pt idx="388">
                    <c:v>г. Ак-Довурак</c:v>
                  </c:pt>
                  <c:pt idx="389">
                    <c:v>г. Ак-Довурак</c:v>
                  </c:pt>
                  <c:pt idx="390">
                    <c:v>г. Ак-Довурак</c:v>
                  </c:pt>
                  <c:pt idx="391">
                    <c:v>г. Ак-Довурак</c:v>
                  </c:pt>
                  <c:pt idx="392">
                    <c:v>г. Ак-Довурак</c:v>
                  </c:pt>
                  <c:pt idx="393">
                    <c:v>г. Ак-Довурак</c:v>
                  </c:pt>
                  <c:pt idx="394">
                    <c:v>г. Ак-Довурак</c:v>
                  </c:pt>
                  <c:pt idx="395">
                    <c:v>г. Ак-Довурак</c:v>
                  </c:pt>
                  <c:pt idx="396">
                    <c:v>г. Ак-Довурак</c:v>
                  </c:pt>
                  <c:pt idx="397">
                    <c:v>г. Ак-Довурак</c:v>
                  </c:pt>
                  <c:pt idx="398">
                    <c:v>г. Ак-Довурак</c:v>
                  </c:pt>
                  <c:pt idx="399">
                    <c:v>г. Ак-Довурак</c:v>
                  </c:pt>
                  <c:pt idx="400">
                    <c:v>г. Ак-Довурак</c:v>
                  </c:pt>
                  <c:pt idx="401">
                    <c:v>г. Ак-Довурак</c:v>
                  </c:pt>
                  <c:pt idx="402">
                    <c:v>г. Ак-Довурак</c:v>
                  </c:pt>
                  <c:pt idx="403">
                    <c:v>г. Ак-Довурак</c:v>
                  </c:pt>
                  <c:pt idx="404">
                    <c:v>г. Ак-Довурак</c:v>
                  </c:pt>
                  <c:pt idx="405">
                    <c:v>г. Ак-Довурак</c:v>
                  </c:pt>
                  <c:pt idx="406">
                    <c:v>г. Ак-Довурак</c:v>
                  </c:pt>
                  <c:pt idx="407">
                    <c:v>г. Ак-Довурак</c:v>
                  </c:pt>
                  <c:pt idx="408">
                    <c:v>г. Ак-Довурак</c:v>
                  </c:pt>
                </c:lvl>
                <c:lvl>
                  <c:pt idx="0">
                    <c:v>№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  <c:pt idx="369">
                    <c:v>369</c:v>
                  </c:pt>
                  <c:pt idx="370">
                    <c:v>370</c:v>
                  </c:pt>
                  <c:pt idx="371">
                    <c:v>371</c:v>
                  </c:pt>
                  <c:pt idx="372">
                    <c:v>372</c:v>
                  </c:pt>
                  <c:pt idx="373">
                    <c:v>373</c:v>
                  </c:pt>
                  <c:pt idx="374">
                    <c:v>374</c:v>
                  </c:pt>
                  <c:pt idx="375">
                    <c:v>375</c:v>
                  </c:pt>
                  <c:pt idx="376">
                    <c:v>376</c:v>
                  </c:pt>
                  <c:pt idx="377">
                    <c:v>377</c:v>
                  </c:pt>
                  <c:pt idx="378">
                    <c:v>378</c:v>
                  </c:pt>
                  <c:pt idx="379">
                    <c:v>379</c:v>
                  </c:pt>
                  <c:pt idx="380">
                    <c:v>380</c:v>
                  </c:pt>
                  <c:pt idx="381">
                    <c:v>381</c:v>
                  </c:pt>
                  <c:pt idx="382">
                    <c:v>382</c:v>
                  </c:pt>
                  <c:pt idx="383">
                    <c:v>383</c:v>
                  </c:pt>
                  <c:pt idx="384">
                    <c:v>384</c:v>
                  </c:pt>
                  <c:pt idx="385">
                    <c:v>385</c:v>
                  </c:pt>
                  <c:pt idx="386">
                    <c:v>386</c:v>
                  </c:pt>
                  <c:pt idx="387">
                    <c:v>387</c:v>
                  </c:pt>
                  <c:pt idx="388">
                    <c:v>388</c:v>
                  </c:pt>
                  <c:pt idx="389">
                    <c:v>389</c:v>
                  </c:pt>
                  <c:pt idx="390">
                    <c:v>390</c:v>
                  </c:pt>
                  <c:pt idx="391">
                    <c:v>391</c:v>
                  </c:pt>
                  <c:pt idx="392">
                    <c:v>392</c:v>
                  </c:pt>
                  <c:pt idx="393">
                    <c:v>393</c:v>
                  </c:pt>
                  <c:pt idx="394">
                    <c:v>394</c:v>
                  </c:pt>
                  <c:pt idx="395">
                    <c:v>395</c:v>
                  </c:pt>
                  <c:pt idx="396">
                    <c:v>396</c:v>
                  </c:pt>
                  <c:pt idx="397">
                    <c:v>397</c:v>
                  </c:pt>
                  <c:pt idx="398">
                    <c:v>398</c:v>
                  </c:pt>
                  <c:pt idx="399">
                    <c:v>399</c:v>
                  </c:pt>
                  <c:pt idx="400">
                    <c:v>400</c:v>
                  </c:pt>
                  <c:pt idx="401">
                    <c:v>401</c:v>
                  </c:pt>
                  <c:pt idx="402">
                    <c:v>402</c:v>
                  </c:pt>
                  <c:pt idx="403">
                    <c:v>403</c:v>
                  </c:pt>
                  <c:pt idx="404">
                    <c:v>404</c:v>
                  </c:pt>
                  <c:pt idx="405">
                    <c:v>405</c:v>
                  </c:pt>
                  <c:pt idx="406">
                    <c:v>406</c:v>
                  </c:pt>
                  <c:pt idx="407">
                    <c:v>407</c:v>
                  </c:pt>
                  <c:pt idx="408">
                    <c:v>408</c:v>
                  </c:pt>
                </c:lvl>
              </c:multiLvlStrCache>
            </c:multiLvlStrRef>
          </c:cat>
          <c:val>
            <c:numRef>
              <c:f>'ПО ШКОЛАМ'!$T$2:$T$410</c:f>
              <c:numCache>
                <c:formatCode>General</c:formatCode>
                <c:ptCount val="409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250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228.125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1EAD-4C2D-90E3-37658CAF2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61600"/>
        <c:axId val="124683008"/>
      </c:barChart>
      <c:catAx>
        <c:axId val="12316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683008"/>
        <c:crosses val="autoZero"/>
        <c:auto val="1"/>
        <c:lblAlgn val="ctr"/>
        <c:lblOffset val="100"/>
        <c:noMultiLvlLbl val="0"/>
      </c:catAx>
      <c:valAx>
        <c:axId val="12468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6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8"/>
  <sheetViews>
    <sheetView topLeftCell="A720" zoomScale="80" zoomScaleNormal="80" workbookViewId="0">
      <selection activeCell="J730" sqref="J730"/>
    </sheetView>
  </sheetViews>
  <sheetFormatPr defaultRowHeight="26.25" customHeight="1" x14ac:dyDescent="0.25"/>
  <cols>
    <col min="1" max="1" width="7.5703125" style="38" customWidth="1"/>
    <col min="2" max="2" width="14.140625" customWidth="1"/>
    <col min="3" max="3" width="12.85546875" customWidth="1"/>
    <col min="4" max="5" width="14.140625" customWidth="1"/>
    <col min="6" max="6" width="22.85546875" customWidth="1"/>
    <col min="7" max="7" width="7.85546875" customWidth="1"/>
    <col min="18" max="18" width="10.5703125" bestFit="1" customWidth="1"/>
  </cols>
  <sheetData>
    <row r="1" spans="1:22" ht="26.25" customHeight="1" x14ac:dyDescent="0.25">
      <c r="D1" s="174" t="s">
        <v>183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22" ht="141.75" customHeight="1" x14ac:dyDescent="0.25">
      <c r="A2" s="1" t="s">
        <v>0</v>
      </c>
      <c r="B2" s="1" t="s">
        <v>1</v>
      </c>
      <c r="C2" s="1" t="s">
        <v>14</v>
      </c>
      <c r="D2" s="1" t="s">
        <v>2</v>
      </c>
      <c r="E2" s="1" t="s">
        <v>16</v>
      </c>
      <c r="F2" s="1" t="s">
        <v>15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17</v>
      </c>
      <c r="L2" s="2" t="s">
        <v>18</v>
      </c>
      <c r="M2" s="2" t="s">
        <v>7</v>
      </c>
      <c r="N2" s="3" t="s">
        <v>8</v>
      </c>
      <c r="O2" s="2" t="s">
        <v>9</v>
      </c>
      <c r="P2" s="2" t="s">
        <v>10</v>
      </c>
      <c r="Q2" s="4" t="s">
        <v>11</v>
      </c>
      <c r="R2" s="2" t="s">
        <v>12</v>
      </c>
      <c r="S2" s="2" t="s">
        <v>13</v>
      </c>
    </row>
    <row r="3" spans="1:22" ht="26.25" customHeight="1" x14ac:dyDescent="0.25">
      <c r="A3" s="5">
        <v>1</v>
      </c>
      <c r="B3" s="46" t="s">
        <v>20</v>
      </c>
      <c r="C3" s="46" t="s">
        <v>179</v>
      </c>
      <c r="D3" s="88" t="s">
        <v>180</v>
      </c>
      <c r="E3" s="43">
        <v>1</v>
      </c>
      <c r="F3" s="43" t="s">
        <v>21</v>
      </c>
      <c r="G3" s="5">
        <v>90</v>
      </c>
      <c r="H3" s="5">
        <v>0</v>
      </c>
      <c r="I3" s="6">
        <v>0</v>
      </c>
      <c r="J3" s="43">
        <v>150</v>
      </c>
      <c r="K3" s="6">
        <v>0</v>
      </c>
      <c r="L3" s="5">
        <v>0</v>
      </c>
      <c r="M3" s="6">
        <v>0</v>
      </c>
      <c r="N3" s="7">
        <v>0</v>
      </c>
      <c r="O3" s="6">
        <f t="shared" ref="O3:O65" si="0">J3-G3</f>
        <v>60</v>
      </c>
      <c r="P3" s="6">
        <v>0</v>
      </c>
      <c r="Q3" s="5">
        <v>0</v>
      </c>
      <c r="R3" s="5">
        <v>100</v>
      </c>
      <c r="S3" s="5">
        <f t="shared" ref="S3:S65" si="1">P3*100/G3</f>
        <v>0</v>
      </c>
      <c r="T3">
        <f t="shared" ref="T3:T212" si="2">R3+S3</f>
        <v>100</v>
      </c>
      <c r="V3" s="28"/>
    </row>
    <row r="4" spans="1:22" ht="26.25" customHeight="1" x14ac:dyDescent="0.25">
      <c r="A4" s="5">
        <v>2</v>
      </c>
      <c r="B4" s="46" t="s">
        <v>20</v>
      </c>
      <c r="C4" s="46" t="s">
        <v>179</v>
      </c>
      <c r="D4" s="88" t="s">
        <v>180</v>
      </c>
      <c r="E4" s="43">
        <v>1</v>
      </c>
      <c r="F4" s="43" t="s">
        <v>22</v>
      </c>
      <c r="G4" s="5">
        <v>90</v>
      </c>
      <c r="H4" s="5">
        <v>0</v>
      </c>
      <c r="I4" s="6">
        <v>0</v>
      </c>
      <c r="J4" s="43">
        <v>150</v>
      </c>
      <c r="K4" s="6">
        <v>100</v>
      </c>
      <c r="L4" s="5">
        <v>0</v>
      </c>
      <c r="M4" s="6">
        <v>0</v>
      </c>
      <c r="N4" s="7">
        <v>0</v>
      </c>
      <c r="O4" s="6">
        <f t="shared" si="0"/>
        <v>60</v>
      </c>
      <c r="P4" s="6">
        <v>0</v>
      </c>
      <c r="Q4" s="5">
        <v>0</v>
      </c>
      <c r="R4" s="5">
        <v>100</v>
      </c>
      <c r="S4" s="5">
        <f t="shared" si="1"/>
        <v>0</v>
      </c>
      <c r="T4">
        <f t="shared" si="2"/>
        <v>100</v>
      </c>
      <c r="V4" s="28"/>
    </row>
    <row r="5" spans="1:22" ht="26.25" customHeight="1" x14ac:dyDescent="0.25">
      <c r="A5" s="5">
        <v>3</v>
      </c>
      <c r="B5" s="46" t="s">
        <v>20</v>
      </c>
      <c r="C5" s="46" t="s">
        <v>179</v>
      </c>
      <c r="D5" s="88" t="s">
        <v>180</v>
      </c>
      <c r="E5" s="43">
        <v>1</v>
      </c>
      <c r="F5" s="44" t="s">
        <v>23</v>
      </c>
      <c r="G5" s="5">
        <v>180</v>
      </c>
      <c r="H5" s="5">
        <v>0</v>
      </c>
      <c r="I5" s="6">
        <v>0</v>
      </c>
      <c r="J5" s="43">
        <v>346</v>
      </c>
      <c r="K5" s="6">
        <v>180</v>
      </c>
      <c r="L5" s="5">
        <v>0</v>
      </c>
      <c r="M5" s="6">
        <v>0</v>
      </c>
      <c r="N5" s="7">
        <v>0</v>
      </c>
      <c r="O5" s="6">
        <f t="shared" si="0"/>
        <v>166</v>
      </c>
      <c r="P5" s="6">
        <v>0</v>
      </c>
      <c r="Q5" s="5">
        <v>0</v>
      </c>
      <c r="R5" s="5">
        <v>100</v>
      </c>
      <c r="S5" s="5">
        <f t="shared" si="1"/>
        <v>0</v>
      </c>
      <c r="T5">
        <f t="shared" si="2"/>
        <v>100</v>
      </c>
      <c r="V5" s="28"/>
    </row>
    <row r="6" spans="1:22" ht="26.25" customHeight="1" x14ac:dyDescent="0.25">
      <c r="A6" s="5">
        <v>4</v>
      </c>
      <c r="B6" s="46" t="s">
        <v>20</v>
      </c>
      <c r="C6" s="46" t="s">
        <v>179</v>
      </c>
      <c r="D6" s="88" t="s">
        <v>180</v>
      </c>
      <c r="E6" s="43">
        <v>1</v>
      </c>
      <c r="F6" s="45" t="s">
        <v>24</v>
      </c>
      <c r="G6" s="5">
        <v>180</v>
      </c>
      <c r="H6" s="5">
        <v>0</v>
      </c>
      <c r="I6" s="6">
        <v>0</v>
      </c>
      <c r="J6" s="43">
        <v>330</v>
      </c>
      <c r="K6" s="6">
        <v>180</v>
      </c>
      <c r="L6" s="5">
        <v>0</v>
      </c>
      <c r="M6" s="6">
        <v>0</v>
      </c>
      <c r="N6" s="7">
        <v>0</v>
      </c>
      <c r="O6" s="6">
        <f t="shared" si="0"/>
        <v>150</v>
      </c>
      <c r="P6" s="6">
        <v>0</v>
      </c>
      <c r="Q6" s="5">
        <v>0</v>
      </c>
      <c r="R6" s="5">
        <v>100</v>
      </c>
      <c r="S6" s="5">
        <f t="shared" si="1"/>
        <v>0</v>
      </c>
      <c r="T6">
        <f t="shared" si="2"/>
        <v>100</v>
      </c>
      <c r="V6" s="28"/>
    </row>
    <row r="7" spans="1:22" ht="26.25" customHeight="1" x14ac:dyDescent="0.25">
      <c r="A7" s="5">
        <v>5</v>
      </c>
      <c r="B7" s="46" t="s">
        <v>20</v>
      </c>
      <c r="C7" s="46" t="s">
        <v>179</v>
      </c>
      <c r="D7" s="88" t="s">
        <v>180</v>
      </c>
      <c r="E7" s="43">
        <v>1</v>
      </c>
      <c r="F7" s="45" t="s">
        <v>25</v>
      </c>
      <c r="G7" s="5">
        <v>180</v>
      </c>
      <c r="H7" s="5">
        <v>0</v>
      </c>
      <c r="I7" s="6">
        <v>0</v>
      </c>
      <c r="J7" s="43">
        <v>328</v>
      </c>
      <c r="K7" s="6">
        <v>180</v>
      </c>
      <c r="L7" s="5">
        <v>0</v>
      </c>
      <c r="M7" s="6">
        <v>0</v>
      </c>
      <c r="N7" s="7">
        <v>0</v>
      </c>
      <c r="O7" s="6">
        <f t="shared" si="0"/>
        <v>148</v>
      </c>
      <c r="P7" s="6">
        <v>0</v>
      </c>
      <c r="Q7" s="5">
        <v>0</v>
      </c>
      <c r="R7" s="5">
        <v>100</v>
      </c>
      <c r="S7" s="5">
        <f t="shared" si="1"/>
        <v>0</v>
      </c>
      <c r="T7">
        <f t="shared" si="2"/>
        <v>100</v>
      </c>
      <c r="V7" s="28"/>
    </row>
    <row r="8" spans="1:22" ht="26.25" customHeight="1" x14ac:dyDescent="0.25">
      <c r="A8" s="5">
        <v>6</v>
      </c>
      <c r="B8" s="46" t="s">
        <v>20</v>
      </c>
      <c r="C8" s="46" t="s">
        <v>179</v>
      </c>
      <c r="D8" s="88" t="s">
        <v>180</v>
      </c>
      <c r="E8" s="43">
        <v>1</v>
      </c>
      <c r="F8" s="43" t="s">
        <v>26</v>
      </c>
      <c r="G8" s="5">
        <v>90</v>
      </c>
      <c r="H8" s="5">
        <v>0</v>
      </c>
      <c r="I8" s="6">
        <v>0</v>
      </c>
      <c r="J8" s="43">
        <v>143</v>
      </c>
      <c r="K8" s="6">
        <v>32</v>
      </c>
      <c r="L8" s="5">
        <v>0</v>
      </c>
      <c r="M8" s="6">
        <v>0</v>
      </c>
      <c r="N8" s="7"/>
      <c r="O8" s="6">
        <f t="shared" si="0"/>
        <v>53</v>
      </c>
      <c r="P8" s="6">
        <v>0</v>
      </c>
      <c r="Q8" s="5">
        <v>0</v>
      </c>
      <c r="R8" s="5">
        <v>100</v>
      </c>
      <c r="S8" s="5">
        <f t="shared" si="1"/>
        <v>0</v>
      </c>
      <c r="T8">
        <f t="shared" si="2"/>
        <v>100</v>
      </c>
      <c r="V8" s="28"/>
    </row>
    <row r="9" spans="1:22" ht="26.25" customHeight="1" x14ac:dyDescent="0.25">
      <c r="A9" s="5">
        <v>7</v>
      </c>
      <c r="B9" s="46" t="s">
        <v>20</v>
      </c>
      <c r="C9" s="46" t="s">
        <v>179</v>
      </c>
      <c r="D9" s="88" t="s">
        <v>180</v>
      </c>
      <c r="E9" s="43">
        <v>1</v>
      </c>
      <c r="F9" s="45" t="s">
        <v>27</v>
      </c>
      <c r="G9" s="5">
        <v>180</v>
      </c>
      <c r="H9" s="5">
        <v>0</v>
      </c>
      <c r="I9" s="6">
        <v>0</v>
      </c>
      <c r="J9" s="43">
        <v>352</v>
      </c>
      <c r="K9" s="6">
        <v>180</v>
      </c>
      <c r="L9" s="5">
        <v>0</v>
      </c>
      <c r="M9" s="6">
        <v>0</v>
      </c>
      <c r="N9" s="7">
        <v>0</v>
      </c>
      <c r="O9" s="6">
        <f t="shared" si="0"/>
        <v>172</v>
      </c>
      <c r="P9" s="6">
        <v>0</v>
      </c>
      <c r="Q9" s="5">
        <v>0</v>
      </c>
      <c r="R9" s="5">
        <v>100</v>
      </c>
      <c r="S9" s="5">
        <f t="shared" si="1"/>
        <v>0</v>
      </c>
      <c r="T9">
        <f t="shared" si="2"/>
        <v>100</v>
      </c>
      <c r="V9" s="28"/>
    </row>
    <row r="10" spans="1:22" ht="26.25" customHeight="1" x14ac:dyDescent="0.25">
      <c r="A10" s="5">
        <v>8</v>
      </c>
      <c r="B10" s="46" t="s">
        <v>20</v>
      </c>
      <c r="C10" s="46" t="s">
        <v>179</v>
      </c>
      <c r="D10" s="88" t="s">
        <v>180</v>
      </c>
      <c r="E10" s="43">
        <v>1</v>
      </c>
      <c r="F10" s="43" t="s">
        <v>28</v>
      </c>
      <c r="G10" s="5">
        <v>180</v>
      </c>
      <c r="H10" s="5">
        <v>0</v>
      </c>
      <c r="I10" s="6">
        <v>0</v>
      </c>
      <c r="J10" s="43">
        <v>120</v>
      </c>
      <c r="K10" s="6">
        <v>0</v>
      </c>
      <c r="L10" s="5">
        <v>0</v>
      </c>
      <c r="M10" s="6">
        <v>0</v>
      </c>
      <c r="N10" s="7">
        <v>0</v>
      </c>
      <c r="O10" s="6">
        <f t="shared" si="0"/>
        <v>-60</v>
      </c>
      <c r="P10" s="6">
        <v>60</v>
      </c>
      <c r="Q10" s="5">
        <v>0</v>
      </c>
      <c r="R10" s="5">
        <f t="shared" ref="R10:R67" si="3">J10*100/G10</f>
        <v>66.666666666666671</v>
      </c>
      <c r="S10" s="5">
        <f t="shared" si="1"/>
        <v>33.333333333333336</v>
      </c>
      <c r="T10">
        <f t="shared" si="2"/>
        <v>100</v>
      </c>
      <c r="V10" s="28"/>
    </row>
    <row r="11" spans="1:22" ht="26.25" customHeight="1" x14ac:dyDescent="0.25">
      <c r="A11" s="5">
        <v>9</v>
      </c>
      <c r="B11" s="46" t="s">
        <v>20</v>
      </c>
      <c r="C11" s="46" t="s">
        <v>179</v>
      </c>
      <c r="D11" s="88" t="s">
        <v>180</v>
      </c>
      <c r="E11" s="43">
        <v>1</v>
      </c>
      <c r="F11" s="43" t="s">
        <v>29</v>
      </c>
      <c r="G11" s="5">
        <v>180</v>
      </c>
      <c r="H11" s="5">
        <v>0</v>
      </c>
      <c r="I11" s="6">
        <v>0</v>
      </c>
      <c r="J11" s="43">
        <v>120</v>
      </c>
      <c r="K11" s="6">
        <v>0</v>
      </c>
      <c r="L11" s="5">
        <v>0</v>
      </c>
      <c r="M11" s="6">
        <v>0</v>
      </c>
      <c r="N11" s="7">
        <v>0</v>
      </c>
      <c r="O11" s="6">
        <f t="shared" si="0"/>
        <v>-60</v>
      </c>
      <c r="P11" s="6">
        <v>60</v>
      </c>
      <c r="Q11" s="5">
        <v>0</v>
      </c>
      <c r="R11" s="5">
        <f t="shared" si="3"/>
        <v>66.666666666666671</v>
      </c>
      <c r="S11" s="5">
        <f t="shared" si="1"/>
        <v>33.333333333333336</v>
      </c>
      <c r="T11">
        <f t="shared" si="2"/>
        <v>100</v>
      </c>
      <c r="V11" s="28"/>
    </row>
    <row r="12" spans="1:22" ht="26.25" customHeight="1" x14ac:dyDescent="0.25">
      <c r="A12" s="5">
        <v>10</v>
      </c>
      <c r="B12" s="46" t="s">
        <v>20</v>
      </c>
      <c r="C12" s="46" t="s">
        <v>179</v>
      </c>
      <c r="D12" s="88" t="s">
        <v>180</v>
      </c>
      <c r="E12" s="43">
        <v>1</v>
      </c>
      <c r="F12" s="43" t="s">
        <v>30</v>
      </c>
      <c r="G12" s="5">
        <v>90</v>
      </c>
      <c r="H12" s="5">
        <v>0</v>
      </c>
      <c r="I12" s="6">
        <v>0</v>
      </c>
      <c r="J12" s="43">
        <v>0</v>
      </c>
      <c r="K12" s="6">
        <v>0</v>
      </c>
      <c r="L12" s="5">
        <v>0</v>
      </c>
      <c r="M12" s="6">
        <v>0</v>
      </c>
      <c r="N12" s="7">
        <v>0</v>
      </c>
      <c r="O12" s="6">
        <f t="shared" si="0"/>
        <v>-90</v>
      </c>
      <c r="P12" s="6">
        <v>90</v>
      </c>
      <c r="Q12" s="5">
        <v>0</v>
      </c>
      <c r="R12" s="5">
        <f t="shared" si="3"/>
        <v>0</v>
      </c>
      <c r="S12" s="5">
        <f t="shared" si="1"/>
        <v>100</v>
      </c>
      <c r="T12">
        <f t="shared" si="2"/>
        <v>100</v>
      </c>
      <c r="V12" s="28"/>
    </row>
    <row r="13" spans="1:22" ht="26.25" customHeight="1" x14ac:dyDescent="0.25">
      <c r="A13" s="5">
        <v>11</v>
      </c>
      <c r="B13" s="46" t="s">
        <v>20</v>
      </c>
      <c r="C13" s="46" t="s">
        <v>179</v>
      </c>
      <c r="D13" s="88" t="s">
        <v>180</v>
      </c>
      <c r="E13" s="43">
        <v>1</v>
      </c>
      <c r="F13" s="43" t="s">
        <v>31</v>
      </c>
      <c r="G13" s="5">
        <v>90</v>
      </c>
      <c r="H13" s="5">
        <v>0</v>
      </c>
      <c r="I13" s="6">
        <v>0</v>
      </c>
      <c r="J13" s="43">
        <v>0</v>
      </c>
      <c r="K13" s="6">
        <v>0</v>
      </c>
      <c r="L13" s="5">
        <v>0</v>
      </c>
      <c r="M13" s="6">
        <v>0</v>
      </c>
      <c r="N13" s="7">
        <v>0</v>
      </c>
      <c r="O13" s="6">
        <f t="shared" si="0"/>
        <v>-90</v>
      </c>
      <c r="P13" s="6">
        <v>90</v>
      </c>
      <c r="Q13" s="5">
        <v>0</v>
      </c>
      <c r="R13" s="5">
        <f t="shared" si="3"/>
        <v>0</v>
      </c>
      <c r="S13" s="5">
        <f t="shared" si="1"/>
        <v>100</v>
      </c>
      <c r="T13">
        <f t="shared" si="2"/>
        <v>100</v>
      </c>
      <c r="V13" s="28"/>
    </row>
    <row r="14" spans="1:22" ht="26.25" customHeight="1" x14ac:dyDescent="0.25">
      <c r="A14" s="5">
        <v>12</v>
      </c>
      <c r="B14" s="46" t="s">
        <v>20</v>
      </c>
      <c r="C14" s="46" t="s">
        <v>179</v>
      </c>
      <c r="D14" s="88" t="s">
        <v>180</v>
      </c>
      <c r="E14" s="43">
        <v>1</v>
      </c>
      <c r="F14" s="43" t="s">
        <v>32</v>
      </c>
      <c r="G14" s="5">
        <v>90</v>
      </c>
      <c r="H14" s="5">
        <v>0</v>
      </c>
      <c r="I14" s="6">
        <v>0</v>
      </c>
      <c r="J14" s="43">
        <v>0</v>
      </c>
      <c r="K14" s="6">
        <v>0</v>
      </c>
      <c r="L14" s="5">
        <v>0</v>
      </c>
      <c r="M14" s="6">
        <v>0</v>
      </c>
      <c r="N14" s="7">
        <v>0</v>
      </c>
      <c r="O14" s="6">
        <f t="shared" si="0"/>
        <v>-90</v>
      </c>
      <c r="P14" s="6">
        <v>90</v>
      </c>
      <c r="Q14" s="5">
        <v>0</v>
      </c>
      <c r="R14" s="5">
        <f t="shared" si="3"/>
        <v>0</v>
      </c>
      <c r="S14" s="5">
        <f t="shared" si="1"/>
        <v>100</v>
      </c>
      <c r="T14">
        <f t="shared" si="2"/>
        <v>100</v>
      </c>
      <c r="V14" s="28"/>
    </row>
    <row r="15" spans="1:22" ht="26.25" customHeight="1" x14ac:dyDescent="0.25">
      <c r="A15" s="5">
        <v>13</v>
      </c>
      <c r="B15" s="46" t="s">
        <v>20</v>
      </c>
      <c r="C15" s="46" t="s">
        <v>179</v>
      </c>
      <c r="D15" s="88" t="s">
        <v>180</v>
      </c>
      <c r="E15" s="43">
        <v>1</v>
      </c>
      <c r="F15" s="43" t="s">
        <v>33</v>
      </c>
      <c r="G15" s="5">
        <v>90</v>
      </c>
      <c r="H15" s="5">
        <v>0</v>
      </c>
      <c r="I15" s="6">
        <v>0</v>
      </c>
      <c r="J15" s="43">
        <v>48</v>
      </c>
      <c r="K15" s="6">
        <v>48</v>
      </c>
      <c r="L15" s="5">
        <v>0</v>
      </c>
      <c r="M15" s="6">
        <v>0</v>
      </c>
      <c r="N15" s="7">
        <v>0</v>
      </c>
      <c r="O15" s="6">
        <f t="shared" si="0"/>
        <v>-42</v>
      </c>
      <c r="P15" s="6">
        <v>42</v>
      </c>
      <c r="Q15" s="5">
        <v>0</v>
      </c>
      <c r="R15" s="5">
        <f t="shared" si="3"/>
        <v>53.333333333333336</v>
      </c>
      <c r="S15" s="5">
        <f t="shared" si="1"/>
        <v>46.666666666666664</v>
      </c>
      <c r="T15">
        <f t="shared" si="2"/>
        <v>100</v>
      </c>
      <c r="V15" s="28"/>
    </row>
    <row r="16" spans="1:22" ht="26.25" customHeight="1" x14ac:dyDescent="0.25">
      <c r="A16" s="5">
        <v>14</v>
      </c>
      <c r="B16" s="46" t="s">
        <v>20</v>
      </c>
      <c r="C16" s="46" t="s">
        <v>179</v>
      </c>
      <c r="D16" s="88" t="s">
        <v>180</v>
      </c>
      <c r="E16" s="43">
        <v>2</v>
      </c>
      <c r="F16" s="45" t="s">
        <v>34</v>
      </c>
      <c r="G16" s="5">
        <v>200</v>
      </c>
      <c r="H16" s="5">
        <v>5</v>
      </c>
      <c r="I16" s="6">
        <v>3</v>
      </c>
      <c r="J16" s="43">
        <v>146</v>
      </c>
      <c r="K16" s="6">
        <v>146</v>
      </c>
      <c r="L16" s="5">
        <v>5</v>
      </c>
      <c r="M16" s="6">
        <v>0</v>
      </c>
      <c r="N16" s="7">
        <v>0</v>
      </c>
      <c r="O16" s="6">
        <f t="shared" si="0"/>
        <v>-54</v>
      </c>
      <c r="P16" s="6">
        <v>54</v>
      </c>
      <c r="Q16" s="5">
        <v>0</v>
      </c>
      <c r="R16" s="5">
        <f t="shared" si="3"/>
        <v>73</v>
      </c>
      <c r="S16" s="5">
        <f t="shared" si="1"/>
        <v>27</v>
      </c>
      <c r="T16">
        <f t="shared" si="2"/>
        <v>100</v>
      </c>
      <c r="V16" s="28"/>
    </row>
    <row r="17" spans="1:22" ht="26.25" customHeight="1" x14ac:dyDescent="0.25">
      <c r="A17" s="5">
        <v>15</v>
      </c>
      <c r="B17" s="46" t="s">
        <v>20</v>
      </c>
      <c r="C17" s="46" t="s">
        <v>179</v>
      </c>
      <c r="D17" s="88" t="s">
        <v>180</v>
      </c>
      <c r="E17" s="43">
        <v>2</v>
      </c>
      <c r="F17" s="45" t="s">
        <v>24</v>
      </c>
      <c r="G17" s="5">
        <v>200</v>
      </c>
      <c r="H17" s="5">
        <v>5</v>
      </c>
      <c r="I17" s="6">
        <v>3</v>
      </c>
      <c r="J17" s="43">
        <v>110</v>
      </c>
      <c r="K17" s="6">
        <v>110</v>
      </c>
      <c r="L17" s="5">
        <v>5</v>
      </c>
      <c r="M17" s="6">
        <v>0</v>
      </c>
      <c r="N17" s="7">
        <v>0</v>
      </c>
      <c r="O17" s="6">
        <f t="shared" si="0"/>
        <v>-90</v>
      </c>
      <c r="P17" s="6">
        <v>90</v>
      </c>
      <c r="Q17" s="5">
        <v>0</v>
      </c>
      <c r="R17" s="5">
        <f t="shared" si="3"/>
        <v>55</v>
      </c>
      <c r="S17" s="5">
        <f t="shared" si="1"/>
        <v>45</v>
      </c>
      <c r="T17">
        <f t="shared" si="2"/>
        <v>100</v>
      </c>
      <c r="V17" s="28"/>
    </row>
    <row r="18" spans="1:22" ht="26.25" customHeight="1" x14ac:dyDescent="0.25">
      <c r="A18" s="5">
        <v>16</v>
      </c>
      <c r="B18" s="46" t="s">
        <v>20</v>
      </c>
      <c r="C18" s="46" t="s">
        <v>179</v>
      </c>
      <c r="D18" s="88" t="s">
        <v>180</v>
      </c>
      <c r="E18" s="43">
        <v>2</v>
      </c>
      <c r="F18" s="45" t="s">
        <v>25</v>
      </c>
      <c r="G18" s="5">
        <v>200</v>
      </c>
      <c r="H18" s="5">
        <v>5</v>
      </c>
      <c r="I18" s="6">
        <v>3</v>
      </c>
      <c r="J18" s="43">
        <v>120</v>
      </c>
      <c r="K18" s="6">
        <v>120</v>
      </c>
      <c r="L18" s="5">
        <v>5</v>
      </c>
      <c r="M18" s="6">
        <v>0</v>
      </c>
      <c r="N18" s="7"/>
      <c r="O18" s="6">
        <f t="shared" si="0"/>
        <v>-80</v>
      </c>
      <c r="P18" s="6">
        <v>80</v>
      </c>
      <c r="Q18" s="5">
        <v>0</v>
      </c>
      <c r="R18" s="5">
        <f t="shared" si="3"/>
        <v>60</v>
      </c>
      <c r="S18" s="5">
        <f t="shared" si="1"/>
        <v>40</v>
      </c>
      <c r="T18">
        <f t="shared" si="2"/>
        <v>100</v>
      </c>
      <c r="V18" s="28"/>
    </row>
    <row r="19" spans="1:22" ht="26.25" customHeight="1" x14ac:dyDescent="0.25">
      <c r="A19" s="5">
        <v>17</v>
      </c>
      <c r="B19" s="46" t="s">
        <v>20</v>
      </c>
      <c r="C19" s="46" t="s">
        <v>179</v>
      </c>
      <c r="D19" s="88" t="s">
        <v>180</v>
      </c>
      <c r="E19" s="43">
        <v>2</v>
      </c>
      <c r="F19" s="45" t="s">
        <v>27</v>
      </c>
      <c r="G19" s="5">
        <v>200</v>
      </c>
      <c r="H19" s="5">
        <v>5</v>
      </c>
      <c r="I19" s="6">
        <v>3</v>
      </c>
      <c r="J19" s="43">
        <v>123</v>
      </c>
      <c r="K19" s="6">
        <v>123</v>
      </c>
      <c r="L19" s="5">
        <v>5</v>
      </c>
      <c r="M19" s="6">
        <v>0</v>
      </c>
      <c r="N19" s="7">
        <v>0</v>
      </c>
      <c r="O19" s="6">
        <f t="shared" si="0"/>
        <v>-77</v>
      </c>
      <c r="P19" s="6">
        <v>77</v>
      </c>
      <c r="Q19" s="5">
        <v>0</v>
      </c>
      <c r="R19" s="5">
        <f t="shared" si="3"/>
        <v>61.5</v>
      </c>
      <c r="S19" s="5">
        <f t="shared" si="1"/>
        <v>38.5</v>
      </c>
      <c r="T19">
        <f t="shared" si="2"/>
        <v>100</v>
      </c>
      <c r="V19" s="28"/>
    </row>
    <row r="20" spans="1:22" ht="26.25" customHeight="1" x14ac:dyDescent="0.25">
      <c r="A20" s="5">
        <v>18</v>
      </c>
      <c r="B20" s="46" t="s">
        <v>20</v>
      </c>
      <c r="C20" s="46" t="s">
        <v>179</v>
      </c>
      <c r="D20" s="88" t="s">
        <v>180</v>
      </c>
      <c r="E20" s="43">
        <v>2</v>
      </c>
      <c r="F20" s="44" t="s">
        <v>35</v>
      </c>
      <c r="G20" s="5">
        <v>100</v>
      </c>
      <c r="H20" s="5">
        <v>5</v>
      </c>
      <c r="I20" s="6">
        <v>3</v>
      </c>
      <c r="J20" s="43">
        <v>60</v>
      </c>
      <c r="K20" s="6">
        <v>60</v>
      </c>
      <c r="L20" s="5">
        <v>5</v>
      </c>
      <c r="M20" s="6">
        <v>0</v>
      </c>
      <c r="N20" s="7">
        <v>0</v>
      </c>
      <c r="O20" s="6">
        <f t="shared" si="0"/>
        <v>-40</v>
      </c>
      <c r="P20" s="6">
        <v>40</v>
      </c>
      <c r="Q20" s="5">
        <v>0</v>
      </c>
      <c r="R20" s="5">
        <f t="shared" si="3"/>
        <v>60</v>
      </c>
      <c r="S20" s="5">
        <f t="shared" si="1"/>
        <v>40</v>
      </c>
      <c r="T20">
        <f t="shared" si="2"/>
        <v>100</v>
      </c>
      <c r="V20" s="28"/>
    </row>
    <row r="21" spans="1:22" ht="26.25" customHeight="1" x14ac:dyDescent="0.25">
      <c r="A21" s="5">
        <v>19</v>
      </c>
      <c r="B21" s="46" t="s">
        <v>20</v>
      </c>
      <c r="C21" s="46" t="s">
        <v>179</v>
      </c>
      <c r="D21" s="88" t="s">
        <v>180</v>
      </c>
      <c r="E21" s="43">
        <v>2</v>
      </c>
      <c r="F21" s="44" t="s">
        <v>36</v>
      </c>
      <c r="G21" s="5">
        <v>200</v>
      </c>
      <c r="H21" s="5">
        <v>5</v>
      </c>
      <c r="I21" s="6">
        <v>3</v>
      </c>
      <c r="J21" s="43">
        <v>261</v>
      </c>
      <c r="K21" s="6">
        <v>0</v>
      </c>
      <c r="L21" s="5">
        <v>0</v>
      </c>
      <c r="M21" s="6">
        <v>0</v>
      </c>
      <c r="N21" s="7">
        <v>0</v>
      </c>
      <c r="O21" s="6">
        <f t="shared" si="0"/>
        <v>61</v>
      </c>
      <c r="P21" s="6">
        <v>0</v>
      </c>
      <c r="Q21" s="5">
        <v>0</v>
      </c>
      <c r="R21" s="5">
        <v>100</v>
      </c>
      <c r="S21" s="5">
        <f t="shared" si="1"/>
        <v>0</v>
      </c>
      <c r="T21">
        <f t="shared" si="2"/>
        <v>100</v>
      </c>
      <c r="V21" s="28"/>
    </row>
    <row r="22" spans="1:22" ht="26.25" customHeight="1" x14ac:dyDescent="0.25">
      <c r="A22" s="5">
        <v>20</v>
      </c>
      <c r="B22" s="46" t="s">
        <v>20</v>
      </c>
      <c r="C22" s="46" t="s">
        <v>179</v>
      </c>
      <c r="D22" s="88" t="s">
        <v>180</v>
      </c>
      <c r="E22" s="43">
        <v>2</v>
      </c>
      <c r="F22" s="44" t="s">
        <v>37</v>
      </c>
      <c r="G22" s="5">
        <v>100</v>
      </c>
      <c r="H22" s="5">
        <v>5</v>
      </c>
      <c r="I22" s="6">
        <v>3</v>
      </c>
      <c r="J22" s="43">
        <v>125</v>
      </c>
      <c r="K22" s="40">
        <v>52</v>
      </c>
      <c r="L22" s="5">
        <v>5</v>
      </c>
      <c r="M22" s="6">
        <v>0</v>
      </c>
      <c r="N22" s="7">
        <v>0</v>
      </c>
      <c r="O22" s="6">
        <f t="shared" si="0"/>
        <v>25</v>
      </c>
      <c r="P22" s="6">
        <v>0</v>
      </c>
      <c r="Q22" s="5">
        <v>0</v>
      </c>
      <c r="R22" s="5">
        <v>100</v>
      </c>
      <c r="S22" s="5">
        <f t="shared" si="1"/>
        <v>0</v>
      </c>
      <c r="T22">
        <f t="shared" si="2"/>
        <v>100</v>
      </c>
      <c r="V22" s="28"/>
    </row>
    <row r="23" spans="1:22" ht="26.25" customHeight="1" x14ac:dyDescent="0.25">
      <c r="A23" s="5">
        <v>21</v>
      </c>
      <c r="B23" s="46" t="s">
        <v>20</v>
      </c>
      <c r="C23" s="46" t="s">
        <v>179</v>
      </c>
      <c r="D23" s="88" t="s">
        <v>180</v>
      </c>
      <c r="E23" s="43">
        <v>2</v>
      </c>
      <c r="F23" s="44" t="s">
        <v>38</v>
      </c>
      <c r="G23" s="5">
        <v>100</v>
      </c>
      <c r="H23" s="5">
        <v>5</v>
      </c>
      <c r="I23" s="6">
        <v>3</v>
      </c>
      <c r="J23" s="43">
        <v>125</v>
      </c>
      <c r="K23" s="6">
        <v>52</v>
      </c>
      <c r="L23" s="5">
        <v>5</v>
      </c>
      <c r="M23" s="6">
        <v>0</v>
      </c>
      <c r="N23" s="7">
        <v>0</v>
      </c>
      <c r="O23" s="6">
        <f t="shared" si="0"/>
        <v>25</v>
      </c>
      <c r="P23" s="6">
        <v>0</v>
      </c>
      <c r="Q23" s="5">
        <v>0</v>
      </c>
      <c r="R23" s="5">
        <v>100</v>
      </c>
      <c r="S23" s="5">
        <f t="shared" si="1"/>
        <v>0</v>
      </c>
      <c r="T23">
        <f t="shared" si="2"/>
        <v>100</v>
      </c>
      <c r="V23" s="28"/>
    </row>
    <row r="24" spans="1:22" ht="26.25" customHeight="1" x14ac:dyDescent="0.25">
      <c r="A24" s="5">
        <v>22</v>
      </c>
      <c r="B24" s="46" t="s">
        <v>20</v>
      </c>
      <c r="C24" s="46" t="s">
        <v>179</v>
      </c>
      <c r="D24" s="88" t="s">
        <v>180</v>
      </c>
      <c r="E24" s="43">
        <v>2</v>
      </c>
      <c r="F24" s="44" t="s">
        <v>39</v>
      </c>
      <c r="G24" s="5">
        <v>100</v>
      </c>
      <c r="H24" s="5">
        <v>5</v>
      </c>
      <c r="I24" s="6">
        <v>3</v>
      </c>
      <c r="J24" s="43">
        <v>98</v>
      </c>
      <c r="K24" s="6">
        <v>0</v>
      </c>
      <c r="L24" s="5">
        <v>0</v>
      </c>
      <c r="M24" s="6">
        <v>0</v>
      </c>
      <c r="N24" s="7">
        <v>0</v>
      </c>
      <c r="O24" s="6">
        <f t="shared" si="0"/>
        <v>-2</v>
      </c>
      <c r="P24" s="6">
        <v>2</v>
      </c>
      <c r="Q24" s="5">
        <v>0</v>
      </c>
      <c r="R24" s="5">
        <f t="shared" si="3"/>
        <v>98</v>
      </c>
      <c r="S24" s="5">
        <f t="shared" si="1"/>
        <v>2</v>
      </c>
      <c r="T24">
        <f t="shared" si="2"/>
        <v>100</v>
      </c>
      <c r="V24" s="28"/>
    </row>
    <row r="25" spans="1:22" ht="26.25" customHeight="1" x14ac:dyDescent="0.25">
      <c r="A25" s="5">
        <v>23</v>
      </c>
      <c r="B25" s="46" t="s">
        <v>20</v>
      </c>
      <c r="C25" s="46" t="s">
        <v>179</v>
      </c>
      <c r="D25" s="88" t="s">
        <v>180</v>
      </c>
      <c r="E25" s="43">
        <v>2</v>
      </c>
      <c r="F25" s="43" t="s">
        <v>28</v>
      </c>
      <c r="G25" s="5">
        <v>200</v>
      </c>
      <c r="H25" s="5">
        <v>5</v>
      </c>
      <c r="I25" s="6">
        <v>3</v>
      </c>
      <c r="J25" s="43">
        <v>60</v>
      </c>
      <c r="K25" s="6">
        <v>0</v>
      </c>
      <c r="L25" s="5">
        <v>0</v>
      </c>
      <c r="M25" s="6">
        <v>0</v>
      </c>
      <c r="N25" s="7">
        <v>0</v>
      </c>
      <c r="O25" s="6">
        <f t="shared" si="0"/>
        <v>-140</v>
      </c>
      <c r="P25" s="6">
        <v>140</v>
      </c>
      <c r="Q25" s="5">
        <v>0</v>
      </c>
      <c r="R25" s="5">
        <f t="shared" si="3"/>
        <v>30</v>
      </c>
      <c r="S25" s="5">
        <f t="shared" si="1"/>
        <v>70</v>
      </c>
      <c r="T25">
        <f t="shared" si="2"/>
        <v>100</v>
      </c>
      <c r="V25" s="28"/>
    </row>
    <row r="26" spans="1:22" ht="26.25" customHeight="1" x14ac:dyDescent="0.25">
      <c r="A26" s="5">
        <v>24</v>
      </c>
      <c r="B26" s="46" t="s">
        <v>20</v>
      </c>
      <c r="C26" s="46" t="s">
        <v>179</v>
      </c>
      <c r="D26" s="88" t="s">
        <v>180</v>
      </c>
      <c r="E26" s="43">
        <v>2</v>
      </c>
      <c r="F26" s="43" t="s">
        <v>29</v>
      </c>
      <c r="G26" s="5">
        <v>200</v>
      </c>
      <c r="H26" s="5">
        <v>5</v>
      </c>
      <c r="I26" s="6">
        <v>3</v>
      </c>
      <c r="J26" s="43">
        <v>40</v>
      </c>
      <c r="K26" s="6">
        <v>0</v>
      </c>
      <c r="L26" s="5">
        <v>0</v>
      </c>
      <c r="M26" s="6">
        <v>0</v>
      </c>
      <c r="N26" s="7">
        <v>0</v>
      </c>
      <c r="O26" s="6">
        <f t="shared" si="0"/>
        <v>-160</v>
      </c>
      <c r="P26" s="6">
        <v>0</v>
      </c>
      <c r="Q26" s="5">
        <v>0</v>
      </c>
      <c r="R26" s="5">
        <v>100</v>
      </c>
      <c r="S26" s="5">
        <f t="shared" si="1"/>
        <v>0</v>
      </c>
      <c r="T26">
        <f t="shared" si="2"/>
        <v>100</v>
      </c>
      <c r="V26" s="28"/>
    </row>
    <row r="27" spans="1:22" ht="26.25" customHeight="1" x14ac:dyDescent="0.25">
      <c r="A27" s="5">
        <v>25</v>
      </c>
      <c r="B27" s="46" t="s">
        <v>20</v>
      </c>
      <c r="C27" s="46" t="s">
        <v>179</v>
      </c>
      <c r="D27" s="88" t="s">
        <v>180</v>
      </c>
      <c r="E27" s="43">
        <v>2</v>
      </c>
      <c r="F27" s="43" t="s">
        <v>40</v>
      </c>
      <c r="G27" s="5">
        <v>100</v>
      </c>
      <c r="H27" s="5">
        <v>5</v>
      </c>
      <c r="I27" s="6">
        <v>3</v>
      </c>
      <c r="J27" s="43">
        <v>55</v>
      </c>
      <c r="K27" s="6">
        <v>55</v>
      </c>
      <c r="L27" s="5">
        <v>5</v>
      </c>
      <c r="M27" s="6">
        <v>0</v>
      </c>
      <c r="N27" s="7">
        <v>0</v>
      </c>
      <c r="O27" s="6">
        <f t="shared" si="0"/>
        <v>-45</v>
      </c>
      <c r="P27" s="6">
        <v>45</v>
      </c>
      <c r="Q27" s="5">
        <v>0</v>
      </c>
      <c r="R27" s="5">
        <f t="shared" si="3"/>
        <v>55</v>
      </c>
      <c r="S27" s="5">
        <f t="shared" si="1"/>
        <v>45</v>
      </c>
      <c r="T27">
        <f t="shared" si="2"/>
        <v>100</v>
      </c>
      <c r="V27" s="28"/>
    </row>
    <row r="28" spans="1:22" ht="26.25" customHeight="1" x14ac:dyDescent="0.25">
      <c r="A28" s="5">
        <v>26</v>
      </c>
      <c r="B28" s="46" t="s">
        <v>20</v>
      </c>
      <c r="C28" s="46" t="s">
        <v>179</v>
      </c>
      <c r="D28" s="88" t="s">
        <v>180</v>
      </c>
      <c r="E28" s="43">
        <v>2</v>
      </c>
      <c r="F28" s="43" t="s">
        <v>41</v>
      </c>
      <c r="G28" s="5">
        <v>100</v>
      </c>
      <c r="H28" s="5">
        <v>5</v>
      </c>
      <c r="I28" s="6">
        <v>3</v>
      </c>
      <c r="J28" s="43">
        <v>0</v>
      </c>
      <c r="K28" s="6">
        <v>0</v>
      </c>
      <c r="L28" s="5">
        <v>0</v>
      </c>
      <c r="M28" s="6">
        <v>0</v>
      </c>
      <c r="N28" s="7">
        <v>0</v>
      </c>
      <c r="O28" s="6">
        <f t="shared" si="0"/>
        <v>-100</v>
      </c>
      <c r="P28" s="6">
        <v>100</v>
      </c>
      <c r="Q28" s="5">
        <v>0</v>
      </c>
      <c r="R28" s="5">
        <f t="shared" si="3"/>
        <v>0</v>
      </c>
      <c r="S28" s="5">
        <f t="shared" si="1"/>
        <v>100</v>
      </c>
      <c r="T28">
        <f t="shared" si="2"/>
        <v>100</v>
      </c>
      <c r="V28" s="28"/>
    </row>
    <row r="29" spans="1:22" ht="26.25" customHeight="1" x14ac:dyDescent="0.25">
      <c r="A29" s="5">
        <v>27</v>
      </c>
      <c r="B29" s="46" t="s">
        <v>20</v>
      </c>
      <c r="C29" s="46" t="s">
        <v>179</v>
      </c>
      <c r="D29" s="88" t="s">
        <v>180</v>
      </c>
      <c r="E29" s="43">
        <v>2</v>
      </c>
      <c r="F29" s="43" t="s">
        <v>31</v>
      </c>
      <c r="G29" s="5">
        <v>100</v>
      </c>
      <c r="H29" s="5">
        <v>5</v>
      </c>
      <c r="I29" s="6">
        <v>3</v>
      </c>
      <c r="J29" s="43">
        <v>0</v>
      </c>
      <c r="K29" s="6">
        <v>0</v>
      </c>
      <c r="L29" s="5">
        <v>0</v>
      </c>
      <c r="M29" s="6">
        <v>0</v>
      </c>
      <c r="N29" s="7">
        <v>0</v>
      </c>
      <c r="O29" s="6">
        <f t="shared" si="0"/>
        <v>-100</v>
      </c>
      <c r="P29" s="6">
        <v>100</v>
      </c>
      <c r="Q29" s="5">
        <v>0</v>
      </c>
      <c r="R29" s="5">
        <f t="shared" si="3"/>
        <v>0</v>
      </c>
      <c r="S29" s="5">
        <f t="shared" si="1"/>
        <v>100</v>
      </c>
      <c r="T29">
        <f t="shared" si="2"/>
        <v>100</v>
      </c>
      <c r="V29" s="28"/>
    </row>
    <row r="30" spans="1:22" ht="26.25" customHeight="1" x14ac:dyDescent="0.25">
      <c r="A30" s="5">
        <v>28</v>
      </c>
      <c r="B30" s="46" t="s">
        <v>20</v>
      </c>
      <c r="C30" s="46" t="s">
        <v>179</v>
      </c>
      <c r="D30" s="88" t="s">
        <v>180</v>
      </c>
      <c r="E30" s="43">
        <v>2</v>
      </c>
      <c r="F30" s="43" t="s">
        <v>32</v>
      </c>
      <c r="G30" s="5">
        <v>100</v>
      </c>
      <c r="H30" s="5">
        <v>5</v>
      </c>
      <c r="I30" s="6">
        <v>3</v>
      </c>
      <c r="J30" s="43">
        <v>0</v>
      </c>
      <c r="K30" s="6">
        <v>0</v>
      </c>
      <c r="L30" s="5">
        <v>0</v>
      </c>
      <c r="M30" s="6">
        <v>0</v>
      </c>
      <c r="N30" s="7">
        <v>0</v>
      </c>
      <c r="O30" s="6">
        <f t="shared" si="0"/>
        <v>-100</v>
      </c>
      <c r="P30" s="6">
        <v>100</v>
      </c>
      <c r="Q30" s="5">
        <v>0</v>
      </c>
      <c r="R30" s="5">
        <f t="shared" si="3"/>
        <v>0</v>
      </c>
      <c r="S30" s="5">
        <f t="shared" si="1"/>
        <v>100</v>
      </c>
      <c r="T30">
        <f t="shared" si="2"/>
        <v>100</v>
      </c>
      <c r="V30" s="28"/>
    </row>
    <row r="31" spans="1:22" ht="26.25" customHeight="1" x14ac:dyDescent="0.25">
      <c r="A31" s="5">
        <v>29</v>
      </c>
      <c r="B31" s="46" t="s">
        <v>20</v>
      </c>
      <c r="C31" s="46" t="s">
        <v>179</v>
      </c>
      <c r="D31" s="88" t="s">
        <v>180</v>
      </c>
      <c r="E31" s="43">
        <v>2</v>
      </c>
      <c r="F31" s="43" t="s">
        <v>33</v>
      </c>
      <c r="G31" s="5">
        <v>100</v>
      </c>
      <c r="H31" s="5">
        <v>5</v>
      </c>
      <c r="I31" s="6">
        <v>3</v>
      </c>
      <c r="J31" s="43">
        <v>55</v>
      </c>
      <c r="K31" s="6">
        <v>55</v>
      </c>
      <c r="L31" s="5">
        <v>5</v>
      </c>
      <c r="M31" s="6">
        <v>0</v>
      </c>
      <c r="N31" s="7">
        <v>0</v>
      </c>
      <c r="O31" s="6">
        <f t="shared" si="0"/>
        <v>-45</v>
      </c>
      <c r="P31" s="6">
        <v>45</v>
      </c>
      <c r="Q31" s="5">
        <v>0</v>
      </c>
      <c r="R31" s="5">
        <f t="shared" si="3"/>
        <v>55</v>
      </c>
      <c r="S31" s="5">
        <f t="shared" si="1"/>
        <v>45</v>
      </c>
      <c r="T31">
        <f t="shared" si="2"/>
        <v>100</v>
      </c>
      <c r="V31" s="28"/>
    </row>
    <row r="32" spans="1:22" ht="26.25" customHeight="1" x14ac:dyDescent="0.25">
      <c r="A32" s="5">
        <v>30</v>
      </c>
      <c r="B32" s="46" t="s">
        <v>20</v>
      </c>
      <c r="C32" s="46" t="s">
        <v>179</v>
      </c>
      <c r="D32" s="88" t="s">
        <v>180</v>
      </c>
      <c r="E32" s="43">
        <v>3</v>
      </c>
      <c r="F32" s="45" t="s">
        <v>34</v>
      </c>
      <c r="G32" s="5">
        <v>206</v>
      </c>
      <c r="H32" s="5">
        <v>2</v>
      </c>
      <c r="I32" s="6">
        <v>2</v>
      </c>
      <c r="J32" s="43">
        <v>60</v>
      </c>
      <c r="K32" s="6">
        <v>60</v>
      </c>
      <c r="L32" s="5">
        <v>2</v>
      </c>
      <c r="M32" s="7">
        <v>0</v>
      </c>
      <c r="N32" s="7">
        <v>0</v>
      </c>
      <c r="O32" s="6">
        <f t="shared" si="0"/>
        <v>-146</v>
      </c>
      <c r="P32" s="6">
        <v>146</v>
      </c>
      <c r="Q32" s="5">
        <v>0</v>
      </c>
      <c r="R32" s="5">
        <f t="shared" si="3"/>
        <v>29.126213592233011</v>
      </c>
      <c r="S32" s="5">
        <f t="shared" si="1"/>
        <v>70.873786407766985</v>
      </c>
      <c r="T32">
        <f t="shared" si="2"/>
        <v>100</v>
      </c>
      <c r="V32" s="28"/>
    </row>
    <row r="33" spans="1:22" ht="26.25" customHeight="1" x14ac:dyDescent="0.25">
      <c r="A33" s="5">
        <v>31</v>
      </c>
      <c r="B33" s="46" t="s">
        <v>20</v>
      </c>
      <c r="C33" s="46" t="s">
        <v>179</v>
      </c>
      <c r="D33" s="88" t="s">
        <v>180</v>
      </c>
      <c r="E33" s="43">
        <v>3</v>
      </c>
      <c r="F33" s="43" t="s">
        <v>22</v>
      </c>
      <c r="G33" s="5">
        <v>103</v>
      </c>
      <c r="H33" s="5">
        <v>2</v>
      </c>
      <c r="I33" s="6">
        <v>2</v>
      </c>
      <c r="J33" s="43">
        <v>158</v>
      </c>
      <c r="K33" s="6">
        <v>0</v>
      </c>
      <c r="L33" s="5">
        <v>2</v>
      </c>
      <c r="M33" s="7">
        <v>0</v>
      </c>
      <c r="N33" s="7">
        <v>0</v>
      </c>
      <c r="O33" s="6">
        <f t="shared" si="0"/>
        <v>55</v>
      </c>
      <c r="P33" s="6">
        <v>0</v>
      </c>
      <c r="Q33" s="5">
        <v>0</v>
      </c>
      <c r="R33" s="5">
        <v>100</v>
      </c>
      <c r="S33" s="5">
        <f t="shared" si="1"/>
        <v>0</v>
      </c>
      <c r="T33">
        <f t="shared" si="2"/>
        <v>100</v>
      </c>
      <c r="V33" s="28"/>
    </row>
    <row r="34" spans="1:22" ht="26.25" customHeight="1" x14ac:dyDescent="0.25">
      <c r="A34" s="5">
        <v>32</v>
      </c>
      <c r="B34" s="46" t="s">
        <v>20</v>
      </c>
      <c r="C34" s="46" t="s">
        <v>179</v>
      </c>
      <c r="D34" s="88" t="s">
        <v>180</v>
      </c>
      <c r="E34" s="43">
        <v>3</v>
      </c>
      <c r="F34" s="45" t="s">
        <v>24</v>
      </c>
      <c r="G34" s="5">
        <v>206</v>
      </c>
      <c r="H34" s="5">
        <v>2</v>
      </c>
      <c r="I34" s="6">
        <v>2</v>
      </c>
      <c r="J34" s="43">
        <v>60</v>
      </c>
      <c r="K34" s="6">
        <v>60</v>
      </c>
      <c r="L34" s="5">
        <v>2</v>
      </c>
      <c r="M34" s="7">
        <v>0</v>
      </c>
      <c r="N34" s="7">
        <v>0</v>
      </c>
      <c r="O34" s="6">
        <f t="shared" si="0"/>
        <v>-146</v>
      </c>
      <c r="P34" s="6">
        <v>146</v>
      </c>
      <c r="Q34" s="5">
        <v>0</v>
      </c>
      <c r="R34" s="5">
        <f t="shared" si="3"/>
        <v>29.126213592233011</v>
      </c>
      <c r="S34" s="5">
        <f>100-R34</f>
        <v>70.873786407766985</v>
      </c>
      <c r="T34">
        <f t="shared" si="2"/>
        <v>100</v>
      </c>
      <c r="V34" s="28"/>
    </row>
    <row r="35" spans="1:22" ht="26.25" customHeight="1" x14ac:dyDescent="0.25">
      <c r="A35" s="5">
        <v>33</v>
      </c>
      <c r="B35" s="46" t="s">
        <v>20</v>
      </c>
      <c r="C35" s="46" t="s">
        <v>179</v>
      </c>
      <c r="D35" s="88" t="s">
        <v>180</v>
      </c>
      <c r="E35" s="43">
        <v>3</v>
      </c>
      <c r="F35" s="45" t="s">
        <v>25</v>
      </c>
      <c r="G35" s="5">
        <v>206</v>
      </c>
      <c r="H35" s="5">
        <v>2</v>
      </c>
      <c r="I35" s="6">
        <v>2</v>
      </c>
      <c r="J35" s="43">
        <v>103</v>
      </c>
      <c r="K35" s="6">
        <v>103</v>
      </c>
      <c r="L35" s="5">
        <v>2</v>
      </c>
      <c r="M35" s="7">
        <v>0</v>
      </c>
      <c r="N35" s="7">
        <v>0</v>
      </c>
      <c r="O35" s="6">
        <f t="shared" si="0"/>
        <v>-103</v>
      </c>
      <c r="P35" s="6">
        <v>103</v>
      </c>
      <c r="Q35" s="5">
        <v>0</v>
      </c>
      <c r="R35" s="5">
        <f t="shared" si="3"/>
        <v>50</v>
      </c>
      <c r="S35" s="5">
        <f t="shared" si="1"/>
        <v>50</v>
      </c>
      <c r="T35">
        <f t="shared" si="2"/>
        <v>100</v>
      </c>
      <c r="V35" s="28"/>
    </row>
    <row r="36" spans="1:22" ht="26.25" customHeight="1" x14ac:dyDescent="0.25">
      <c r="A36" s="5">
        <v>34</v>
      </c>
      <c r="B36" s="46" t="s">
        <v>20</v>
      </c>
      <c r="C36" s="46" t="s">
        <v>179</v>
      </c>
      <c r="D36" s="88" t="s">
        <v>180</v>
      </c>
      <c r="E36" s="43">
        <v>3</v>
      </c>
      <c r="F36" s="45" t="s">
        <v>27</v>
      </c>
      <c r="G36" s="5">
        <v>206</v>
      </c>
      <c r="H36" s="5">
        <v>2</v>
      </c>
      <c r="I36" s="6">
        <v>2</v>
      </c>
      <c r="J36" s="43">
        <v>103</v>
      </c>
      <c r="K36" s="6">
        <v>103</v>
      </c>
      <c r="L36" s="5">
        <v>2</v>
      </c>
      <c r="M36" s="7">
        <v>0</v>
      </c>
      <c r="N36" s="7">
        <v>0</v>
      </c>
      <c r="O36" s="6">
        <f t="shared" si="0"/>
        <v>-103</v>
      </c>
      <c r="P36" s="6">
        <v>103</v>
      </c>
      <c r="Q36" s="5">
        <v>0</v>
      </c>
      <c r="R36" s="5">
        <f t="shared" si="3"/>
        <v>50</v>
      </c>
      <c r="S36" s="5">
        <f t="shared" si="1"/>
        <v>50</v>
      </c>
      <c r="T36">
        <f t="shared" si="2"/>
        <v>100</v>
      </c>
      <c r="V36" s="28"/>
    </row>
    <row r="37" spans="1:22" ht="26.25" customHeight="1" x14ac:dyDescent="0.25">
      <c r="A37" s="5">
        <v>35</v>
      </c>
      <c r="B37" s="46" t="s">
        <v>20</v>
      </c>
      <c r="C37" s="46" t="s">
        <v>179</v>
      </c>
      <c r="D37" s="88" t="s">
        <v>180</v>
      </c>
      <c r="E37" s="43">
        <v>3</v>
      </c>
      <c r="F37" s="44" t="s">
        <v>35</v>
      </c>
      <c r="G37" s="5">
        <v>103</v>
      </c>
      <c r="H37" s="5">
        <v>2</v>
      </c>
      <c r="I37" s="6">
        <v>2</v>
      </c>
      <c r="J37" s="43">
        <v>60</v>
      </c>
      <c r="K37" s="6">
        <v>60</v>
      </c>
      <c r="L37" s="5">
        <v>2</v>
      </c>
      <c r="M37" s="7">
        <v>0</v>
      </c>
      <c r="N37" s="7">
        <v>0</v>
      </c>
      <c r="O37" s="6">
        <f t="shared" si="0"/>
        <v>-43</v>
      </c>
      <c r="P37" s="6">
        <v>43</v>
      </c>
      <c r="Q37" s="5">
        <v>0</v>
      </c>
      <c r="R37" s="5">
        <f t="shared" si="3"/>
        <v>58.252427184466022</v>
      </c>
      <c r="S37" s="5">
        <f t="shared" si="1"/>
        <v>41.747572815533978</v>
      </c>
      <c r="T37">
        <f t="shared" si="2"/>
        <v>100</v>
      </c>
      <c r="V37" s="28"/>
    </row>
    <row r="38" spans="1:22" ht="26.25" customHeight="1" x14ac:dyDescent="0.25">
      <c r="A38" s="5">
        <v>36</v>
      </c>
      <c r="B38" s="46" t="s">
        <v>20</v>
      </c>
      <c r="C38" s="46" t="s">
        <v>179</v>
      </c>
      <c r="D38" s="88" t="s">
        <v>180</v>
      </c>
      <c r="E38" s="43">
        <v>3</v>
      </c>
      <c r="F38" s="44" t="s">
        <v>37</v>
      </c>
      <c r="G38" s="5">
        <v>103</v>
      </c>
      <c r="H38" s="5">
        <v>2</v>
      </c>
      <c r="I38" s="6">
        <v>2</v>
      </c>
      <c r="J38" s="43">
        <v>125</v>
      </c>
      <c r="K38" s="6">
        <v>51</v>
      </c>
      <c r="L38" s="5">
        <v>2</v>
      </c>
      <c r="M38" s="7">
        <v>0</v>
      </c>
      <c r="N38" s="7">
        <v>0</v>
      </c>
      <c r="O38" s="6">
        <f t="shared" si="0"/>
        <v>22</v>
      </c>
      <c r="P38" s="6">
        <v>0</v>
      </c>
      <c r="Q38" s="5">
        <v>0</v>
      </c>
      <c r="R38" s="5">
        <v>100</v>
      </c>
      <c r="S38" s="5">
        <f t="shared" si="1"/>
        <v>0</v>
      </c>
      <c r="T38">
        <f t="shared" si="2"/>
        <v>100</v>
      </c>
      <c r="V38" s="28"/>
    </row>
    <row r="39" spans="1:22" ht="26.25" customHeight="1" x14ac:dyDescent="0.25">
      <c r="A39" s="5">
        <v>37</v>
      </c>
      <c r="B39" s="46" t="s">
        <v>20</v>
      </c>
      <c r="C39" s="46" t="s">
        <v>179</v>
      </c>
      <c r="D39" s="88" t="s">
        <v>180</v>
      </c>
      <c r="E39" s="43">
        <v>3</v>
      </c>
      <c r="F39" s="44" t="s">
        <v>38</v>
      </c>
      <c r="G39" s="5">
        <v>103</v>
      </c>
      <c r="H39" s="5">
        <v>2</v>
      </c>
      <c r="I39" s="6">
        <v>2</v>
      </c>
      <c r="J39" s="43">
        <v>125</v>
      </c>
      <c r="K39" s="6">
        <v>51</v>
      </c>
      <c r="L39" s="5">
        <v>2</v>
      </c>
      <c r="M39" s="7">
        <v>0</v>
      </c>
      <c r="N39" s="7">
        <v>0</v>
      </c>
      <c r="O39" s="6">
        <f t="shared" si="0"/>
        <v>22</v>
      </c>
      <c r="P39" s="6">
        <v>0</v>
      </c>
      <c r="Q39" s="5">
        <v>0</v>
      </c>
      <c r="R39" s="5">
        <v>100</v>
      </c>
      <c r="S39" s="5">
        <f t="shared" si="1"/>
        <v>0</v>
      </c>
      <c r="T39">
        <f t="shared" si="2"/>
        <v>100</v>
      </c>
      <c r="V39" s="28"/>
    </row>
    <row r="40" spans="1:22" ht="26.25" customHeight="1" x14ac:dyDescent="0.25">
      <c r="A40" s="5">
        <v>38</v>
      </c>
      <c r="B40" s="46" t="s">
        <v>20</v>
      </c>
      <c r="C40" s="46" t="s">
        <v>179</v>
      </c>
      <c r="D40" s="88" t="s">
        <v>180</v>
      </c>
      <c r="E40" s="43">
        <v>3</v>
      </c>
      <c r="F40" s="43" t="s">
        <v>28</v>
      </c>
      <c r="G40" s="5">
        <v>206</v>
      </c>
      <c r="H40" s="5">
        <v>2</v>
      </c>
      <c r="I40" s="6">
        <v>2</v>
      </c>
      <c r="J40" s="43">
        <v>207</v>
      </c>
      <c r="K40" s="6">
        <v>0</v>
      </c>
      <c r="L40" s="5">
        <v>0</v>
      </c>
      <c r="M40" s="7">
        <v>0</v>
      </c>
      <c r="N40" s="7">
        <v>0</v>
      </c>
      <c r="O40" s="6">
        <f t="shared" si="0"/>
        <v>1</v>
      </c>
      <c r="P40" s="6">
        <v>0</v>
      </c>
      <c r="Q40" s="5">
        <v>0</v>
      </c>
      <c r="R40" s="5">
        <v>100</v>
      </c>
      <c r="S40" s="5">
        <f t="shared" si="1"/>
        <v>0</v>
      </c>
      <c r="T40">
        <f t="shared" si="2"/>
        <v>100</v>
      </c>
      <c r="V40" s="28"/>
    </row>
    <row r="41" spans="1:22" ht="26.25" customHeight="1" x14ac:dyDescent="0.25">
      <c r="A41" s="5">
        <v>39</v>
      </c>
      <c r="B41" s="46" t="s">
        <v>20</v>
      </c>
      <c r="C41" s="46" t="s">
        <v>179</v>
      </c>
      <c r="D41" s="88" t="s">
        <v>180</v>
      </c>
      <c r="E41" s="43">
        <v>3</v>
      </c>
      <c r="F41" s="43" t="s">
        <v>29</v>
      </c>
      <c r="G41" s="5">
        <v>206</v>
      </c>
      <c r="H41" s="5">
        <v>2</v>
      </c>
      <c r="I41" s="6">
        <v>2</v>
      </c>
      <c r="J41" s="43">
        <v>77</v>
      </c>
      <c r="K41" s="6">
        <v>0</v>
      </c>
      <c r="L41" s="5">
        <v>0</v>
      </c>
      <c r="M41" s="7">
        <v>0</v>
      </c>
      <c r="N41" s="7">
        <v>0</v>
      </c>
      <c r="O41" s="6">
        <f t="shared" si="0"/>
        <v>-129</v>
      </c>
      <c r="P41" s="6">
        <v>129</v>
      </c>
      <c r="Q41" s="5">
        <v>0</v>
      </c>
      <c r="R41" s="5">
        <f t="shared" si="3"/>
        <v>37.378640776699029</v>
      </c>
      <c r="S41" s="5">
        <f t="shared" si="1"/>
        <v>62.621359223300971</v>
      </c>
      <c r="T41">
        <f t="shared" si="2"/>
        <v>100</v>
      </c>
      <c r="V41" s="28"/>
    </row>
    <row r="42" spans="1:22" ht="26.25" customHeight="1" x14ac:dyDescent="0.25">
      <c r="A42" s="5">
        <v>40</v>
      </c>
      <c r="B42" s="46" t="s">
        <v>20</v>
      </c>
      <c r="C42" s="46" t="s">
        <v>179</v>
      </c>
      <c r="D42" s="88" t="s">
        <v>180</v>
      </c>
      <c r="E42" s="43">
        <v>3</v>
      </c>
      <c r="F42" s="43" t="s">
        <v>40</v>
      </c>
      <c r="G42" s="5">
        <v>103</v>
      </c>
      <c r="H42" s="5">
        <v>2</v>
      </c>
      <c r="I42" s="6">
        <v>2</v>
      </c>
      <c r="J42" s="43">
        <v>55</v>
      </c>
      <c r="K42" s="6">
        <v>55</v>
      </c>
      <c r="L42" s="5">
        <v>2</v>
      </c>
      <c r="M42" s="7">
        <v>0</v>
      </c>
      <c r="N42" s="7">
        <v>0</v>
      </c>
      <c r="O42" s="6">
        <f t="shared" si="0"/>
        <v>-48</v>
      </c>
      <c r="P42" s="6">
        <v>48</v>
      </c>
      <c r="Q42" s="5">
        <v>0</v>
      </c>
      <c r="R42" s="5">
        <f t="shared" si="3"/>
        <v>53.398058252427184</v>
      </c>
      <c r="S42" s="5">
        <f t="shared" si="1"/>
        <v>46.601941747572816</v>
      </c>
      <c r="T42">
        <f t="shared" si="2"/>
        <v>100</v>
      </c>
      <c r="V42" s="28"/>
    </row>
    <row r="43" spans="1:22" ht="26.25" customHeight="1" x14ac:dyDescent="0.25">
      <c r="A43" s="5">
        <v>41</v>
      </c>
      <c r="B43" s="46" t="s">
        <v>20</v>
      </c>
      <c r="C43" s="46" t="s">
        <v>179</v>
      </c>
      <c r="D43" s="88" t="s">
        <v>180</v>
      </c>
      <c r="E43" s="43">
        <v>3</v>
      </c>
      <c r="F43" s="43" t="s">
        <v>41</v>
      </c>
      <c r="G43" s="5">
        <v>103</v>
      </c>
      <c r="H43" s="5">
        <v>2</v>
      </c>
      <c r="I43" s="6">
        <v>2</v>
      </c>
      <c r="J43" s="43">
        <v>0</v>
      </c>
      <c r="K43" s="6">
        <v>0</v>
      </c>
      <c r="L43" s="5">
        <v>0</v>
      </c>
      <c r="M43" s="7">
        <v>0</v>
      </c>
      <c r="N43" s="7">
        <v>0</v>
      </c>
      <c r="O43" s="6">
        <f t="shared" si="0"/>
        <v>-103</v>
      </c>
      <c r="P43" s="6">
        <v>103</v>
      </c>
      <c r="Q43" s="5">
        <v>0</v>
      </c>
      <c r="R43" s="5">
        <f t="shared" si="3"/>
        <v>0</v>
      </c>
      <c r="S43" s="5">
        <f t="shared" si="1"/>
        <v>100</v>
      </c>
      <c r="T43">
        <f t="shared" si="2"/>
        <v>100</v>
      </c>
      <c r="V43" s="28"/>
    </row>
    <row r="44" spans="1:22" ht="26.25" customHeight="1" x14ac:dyDescent="0.25">
      <c r="A44" s="5">
        <v>42</v>
      </c>
      <c r="B44" s="46" t="s">
        <v>20</v>
      </c>
      <c r="C44" s="46" t="s">
        <v>179</v>
      </c>
      <c r="D44" s="88" t="s">
        <v>180</v>
      </c>
      <c r="E44" s="43">
        <v>3</v>
      </c>
      <c r="F44" s="43" t="s">
        <v>31</v>
      </c>
      <c r="G44" s="5">
        <v>103</v>
      </c>
      <c r="H44" s="5">
        <v>2</v>
      </c>
      <c r="I44" s="6">
        <v>2</v>
      </c>
      <c r="J44" s="43">
        <v>0</v>
      </c>
      <c r="K44" s="6">
        <v>0</v>
      </c>
      <c r="L44" s="5">
        <v>0</v>
      </c>
      <c r="M44" s="7">
        <v>0</v>
      </c>
      <c r="N44" s="7">
        <v>0</v>
      </c>
      <c r="O44" s="6">
        <f t="shared" si="0"/>
        <v>-103</v>
      </c>
      <c r="P44" s="6">
        <v>103</v>
      </c>
      <c r="Q44" s="5">
        <v>0</v>
      </c>
      <c r="R44" s="5">
        <f t="shared" si="3"/>
        <v>0</v>
      </c>
      <c r="S44" s="5">
        <f t="shared" si="1"/>
        <v>100</v>
      </c>
      <c r="T44">
        <f t="shared" si="2"/>
        <v>100</v>
      </c>
      <c r="V44" s="28"/>
    </row>
    <row r="45" spans="1:22" ht="26.25" customHeight="1" x14ac:dyDescent="0.25">
      <c r="A45" s="5">
        <v>43</v>
      </c>
      <c r="B45" s="46" t="s">
        <v>20</v>
      </c>
      <c r="C45" s="46" t="s">
        <v>179</v>
      </c>
      <c r="D45" s="88" t="s">
        <v>180</v>
      </c>
      <c r="E45" s="43">
        <v>3</v>
      </c>
      <c r="F45" s="43" t="s">
        <v>32</v>
      </c>
      <c r="G45" s="5">
        <v>103</v>
      </c>
      <c r="H45" s="5">
        <v>2</v>
      </c>
      <c r="I45" s="6">
        <v>2</v>
      </c>
      <c r="J45" s="43">
        <v>0</v>
      </c>
      <c r="K45" s="6">
        <v>0</v>
      </c>
      <c r="L45" s="5">
        <v>0</v>
      </c>
      <c r="M45" s="7">
        <v>0</v>
      </c>
      <c r="N45" s="7">
        <v>0</v>
      </c>
      <c r="O45" s="6">
        <f t="shared" si="0"/>
        <v>-103</v>
      </c>
      <c r="P45" s="6">
        <v>103</v>
      </c>
      <c r="Q45" s="5">
        <v>0</v>
      </c>
      <c r="R45" s="5">
        <f t="shared" si="3"/>
        <v>0</v>
      </c>
      <c r="S45" s="5">
        <f t="shared" si="1"/>
        <v>100</v>
      </c>
      <c r="T45">
        <f t="shared" si="2"/>
        <v>100</v>
      </c>
      <c r="V45" s="28"/>
    </row>
    <row r="46" spans="1:22" ht="26.25" customHeight="1" x14ac:dyDescent="0.25">
      <c r="A46" s="5">
        <v>44</v>
      </c>
      <c r="B46" s="46" t="s">
        <v>20</v>
      </c>
      <c r="C46" s="46" t="s">
        <v>179</v>
      </c>
      <c r="D46" s="88" t="s">
        <v>180</v>
      </c>
      <c r="E46" s="43">
        <v>3</v>
      </c>
      <c r="F46" s="43" t="s">
        <v>33</v>
      </c>
      <c r="G46" s="5">
        <v>103</v>
      </c>
      <c r="H46" s="5">
        <v>2</v>
      </c>
      <c r="I46" s="6">
        <v>2</v>
      </c>
      <c r="J46" s="43">
        <v>55</v>
      </c>
      <c r="K46" s="6">
        <v>55</v>
      </c>
      <c r="L46" s="5">
        <v>2</v>
      </c>
      <c r="M46" s="7">
        <v>0</v>
      </c>
      <c r="N46" s="7">
        <v>0</v>
      </c>
      <c r="O46" s="6">
        <f t="shared" si="0"/>
        <v>-48</v>
      </c>
      <c r="P46" s="6">
        <v>48</v>
      </c>
      <c r="Q46" s="5">
        <v>0</v>
      </c>
      <c r="R46" s="5">
        <f t="shared" si="3"/>
        <v>53.398058252427184</v>
      </c>
      <c r="S46" s="5">
        <f t="shared" si="1"/>
        <v>46.601941747572816</v>
      </c>
      <c r="T46">
        <f t="shared" si="2"/>
        <v>100</v>
      </c>
      <c r="V46" s="28"/>
    </row>
    <row r="47" spans="1:22" ht="26.25" customHeight="1" x14ac:dyDescent="0.25">
      <c r="A47" s="5">
        <v>45</v>
      </c>
      <c r="B47" s="46" t="s">
        <v>20</v>
      </c>
      <c r="C47" s="46" t="s">
        <v>179</v>
      </c>
      <c r="D47" s="88" t="s">
        <v>180</v>
      </c>
      <c r="E47" s="44">
        <v>3</v>
      </c>
      <c r="F47" s="44" t="s">
        <v>42</v>
      </c>
      <c r="G47" s="5">
        <v>206</v>
      </c>
      <c r="H47" s="5">
        <v>2</v>
      </c>
      <c r="I47" s="6">
        <v>2</v>
      </c>
      <c r="J47" s="43">
        <v>120</v>
      </c>
      <c r="K47" s="6">
        <v>0</v>
      </c>
      <c r="L47" s="5">
        <v>0</v>
      </c>
      <c r="M47" s="7">
        <v>0</v>
      </c>
      <c r="N47" s="7">
        <v>0</v>
      </c>
      <c r="O47" s="6">
        <f t="shared" si="0"/>
        <v>-86</v>
      </c>
      <c r="P47" s="6">
        <v>86</v>
      </c>
      <c r="Q47" s="5">
        <v>0</v>
      </c>
      <c r="R47" s="5">
        <f t="shared" si="3"/>
        <v>58.252427184466022</v>
      </c>
      <c r="S47" s="5">
        <f t="shared" si="1"/>
        <v>41.747572815533978</v>
      </c>
      <c r="T47">
        <f t="shared" si="2"/>
        <v>100</v>
      </c>
      <c r="V47" s="28"/>
    </row>
    <row r="48" spans="1:22" ht="26.25" customHeight="1" x14ac:dyDescent="0.25">
      <c r="A48" s="5">
        <v>46</v>
      </c>
      <c r="B48" s="46" t="s">
        <v>20</v>
      </c>
      <c r="C48" s="46" t="s">
        <v>179</v>
      </c>
      <c r="D48" s="88" t="s">
        <v>180</v>
      </c>
      <c r="E48" s="43">
        <v>3</v>
      </c>
      <c r="F48" s="44" t="s">
        <v>36</v>
      </c>
      <c r="G48" s="5">
        <v>206</v>
      </c>
      <c r="H48" s="5">
        <v>2</v>
      </c>
      <c r="I48" s="6">
        <v>2</v>
      </c>
      <c r="J48" s="43">
        <v>312</v>
      </c>
      <c r="K48" s="6">
        <v>0</v>
      </c>
      <c r="L48" s="5">
        <v>0</v>
      </c>
      <c r="M48" s="7">
        <v>0</v>
      </c>
      <c r="N48" s="7">
        <v>0</v>
      </c>
      <c r="O48" s="6">
        <f t="shared" si="0"/>
        <v>106</v>
      </c>
      <c r="P48" s="6">
        <v>0</v>
      </c>
      <c r="Q48" s="5">
        <v>0</v>
      </c>
      <c r="R48" s="5">
        <v>100</v>
      </c>
      <c r="S48" s="5">
        <f t="shared" si="1"/>
        <v>0</v>
      </c>
      <c r="T48">
        <f t="shared" si="2"/>
        <v>100</v>
      </c>
      <c r="V48" s="28"/>
    </row>
    <row r="49" spans="1:22" ht="26.25" customHeight="1" x14ac:dyDescent="0.25">
      <c r="A49" s="5">
        <v>47</v>
      </c>
      <c r="B49" s="46" t="s">
        <v>20</v>
      </c>
      <c r="C49" s="46" t="s">
        <v>179</v>
      </c>
      <c r="D49" s="88" t="s">
        <v>180</v>
      </c>
      <c r="E49" s="44">
        <v>4</v>
      </c>
      <c r="F49" s="45" t="s">
        <v>34</v>
      </c>
      <c r="G49" s="5">
        <v>206</v>
      </c>
      <c r="H49" s="5">
        <v>3</v>
      </c>
      <c r="I49" s="6">
        <v>3</v>
      </c>
      <c r="J49" s="43">
        <v>100</v>
      </c>
      <c r="K49" s="6">
        <v>96</v>
      </c>
      <c r="L49" s="5">
        <v>3</v>
      </c>
      <c r="M49" s="7">
        <v>0</v>
      </c>
      <c r="N49" s="7">
        <v>0</v>
      </c>
      <c r="O49" s="6">
        <f t="shared" si="0"/>
        <v>-106</v>
      </c>
      <c r="P49" s="6">
        <v>92</v>
      </c>
      <c r="Q49" s="5">
        <v>0</v>
      </c>
      <c r="R49" s="5">
        <f t="shared" si="3"/>
        <v>48.543689320388353</v>
      </c>
      <c r="S49" s="5">
        <f>100-R49</f>
        <v>51.456310679611647</v>
      </c>
      <c r="T49">
        <f t="shared" si="2"/>
        <v>100</v>
      </c>
      <c r="V49" s="28"/>
    </row>
    <row r="50" spans="1:22" ht="26.25" customHeight="1" x14ac:dyDescent="0.25">
      <c r="A50" s="5">
        <v>48</v>
      </c>
      <c r="B50" s="46" t="s">
        <v>20</v>
      </c>
      <c r="C50" s="46" t="s">
        <v>179</v>
      </c>
      <c r="D50" s="88" t="s">
        <v>180</v>
      </c>
      <c r="E50" s="44">
        <v>4</v>
      </c>
      <c r="F50" s="45" t="s">
        <v>24</v>
      </c>
      <c r="G50" s="5">
        <v>206</v>
      </c>
      <c r="H50" s="5">
        <v>3</v>
      </c>
      <c r="I50" s="6">
        <v>3</v>
      </c>
      <c r="J50" s="43">
        <v>60</v>
      </c>
      <c r="K50" s="6">
        <v>60</v>
      </c>
      <c r="L50" s="5">
        <v>3</v>
      </c>
      <c r="M50" s="7">
        <v>0</v>
      </c>
      <c r="N50" s="7">
        <v>0</v>
      </c>
      <c r="O50" s="6">
        <f t="shared" si="0"/>
        <v>-146</v>
      </c>
      <c r="P50" s="6">
        <v>146</v>
      </c>
      <c r="Q50" s="5">
        <v>0</v>
      </c>
      <c r="R50" s="5">
        <f t="shared" si="3"/>
        <v>29.126213592233011</v>
      </c>
      <c r="S50" s="5">
        <f t="shared" si="1"/>
        <v>70.873786407766985</v>
      </c>
      <c r="T50">
        <f t="shared" si="2"/>
        <v>100</v>
      </c>
      <c r="V50" s="28"/>
    </row>
    <row r="51" spans="1:22" ht="26.25" customHeight="1" x14ac:dyDescent="0.25">
      <c r="A51" s="5">
        <v>49</v>
      </c>
      <c r="B51" s="46" t="s">
        <v>20</v>
      </c>
      <c r="C51" s="46" t="s">
        <v>179</v>
      </c>
      <c r="D51" s="88" t="s">
        <v>180</v>
      </c>
      <c r="E51" s="44">
        <v>4</v>
      </c>
      <c r="F51" s="45" t="s">
        <v>25</v>
      </c>
      <c r="G51" s="5">
        <v>206</v>
      </c>
      <c r="H51" s="5">
        <v>3</v>
      </c>
      <c r="I51" s="6">
        <v>3</v>
      </c>
      <c r="J51" s="43">
        <v>96</v>
      </c>
      <c r="K51" s="6">
        <v>96</v>
      </c>
      <c r="L51" s="5">
        <v>3</v>
      </c>
      <c r="M51" s="7">
        <v>0</v>
      </c>
      <c r="N51" s="7">
        <v>0</v>
      </c>
      <c r="O51" s="6">
        <f t="shared" si="0"/>
        <v>-110</v>
      </c>
      <c r="P51" s="6">
        <v>110</v>
      </c>
      <c r="Q51" s="5">
        <v>0</v>
      </c>
      <c r="R51" s="5">
        <f t="shared" si="3"/>
        <v>46.601941747572816</v>
      </c>
      <c r="S51" s="5">
        <f t="shared" si="1"/>
        <v>53.398058252427184</v>
      </c>
      <c r="T51">
        <f t="shared" si="2"/>
        <v>100</v>
      </c>
      <c r="V51" s="28"/>
    </row>
    <row r="52" spans="1:22" ht="26.25" customHeight="1" x14ac:dyDescent="0.25">
      <c r="A52" s="5">
        <v>50</v>
      </c>
      <c r="B52" s="46" t="s">
        <v>20</v>
      </c>
      <c r="C52" s="46" t="s">
        <v>179</v>
      </c>
      <c r="D52" s="88" t="s">
        <v>180</v>
      </c>
      <c r="E52" s="44">
        <v>4</v>
      </c>
      <c r="F52" s="45" t="s">
        <v>27</v>
      </c>
      <c r="G52" s="5">
        <v>206</v>
      </c>
      <c r="H52" s="5">
        <v>3</v>
      </c>
      <c r="I52" s="6">
        <v>3</v>
      </c>
      <c r="J52" s="43">
        <v>60</v>
      </c>
      <c r="K52" s="6">
        <v>60</v>
      </c>
      <c r="L52" s="5">
        <v>3</v>
      </c>
      <c r="M52" s="7">
        <v>0</v>
      </c>
      <c r="N52" s="7">
        <v>0</v>
      </c>
      <c r="O52" s="6">
        <f t="shared" si="0"/>
        <v>-146</v>
      </c>
      <c r="P52" s="6">
        <v>146</v>
      </c>
      <c r="Q52" s="5">
        <v>0</v>
      </c>
      <c r="R52" s="5">
        <f t="shared" si="3"/>
        <v>29.126213592233011</v>
      </c>
      <c r="S52" s="5">
        <f t="shared" si="1"/>
        <v>70.873786407766985</v>
      </c>
      <c r="T52">
        <f t="shared" si="2"/>
        <v>100</v>
      </c>
      <c r="V52" s="28"/>
    </row>
    <row r="53" spans="1:22" ht="26.25" customHeight="1" x14ac:dyDescent="0.25">
      <c r="A53" s="5">
        <v>51</v>
      </c>
      <c r="B53" s="46" t="s">
        <v>20</v>
      </c>
      <c r="C53" s="46" t="s">
        <v>179</v>
      </c>
      <c r="D53" s="88" t="s">
        <v>180</v>
      </c>
      <c r="E53" s="44">
        <v>4</v>
      </c>
      <c r="F53" s="44" t="s">
        <v>35</v>
      </c>
      <c r="G53" s="5">
        <v>103</v>
      </c>
      <c r="H53" s="5">
        <v>3</v>
      </c>
      <c r="I53" s="6">
        <v>3</v>
      </c>
      <c r="J53" s="43">
        <v>60</v>
      </c>
      <c r="K53" s="6">
        <v>60</v>
      </c>
      <c r="L53" s="5">
        <v>3</v>
      </c>
      <c r="M53" s="7">
        <v>0</v>
      </c>
      <c r="N53" s="7">
        <v>0</v>
      </c>
      <c r="O53" s="6">
        <f t="shared" si="0"/>
        <v>-43</v>
      </c>
      <c r="P53" s="6">
        <v>43</v>
      </c>
      <c r="Q53" s="5">
        <v>0</v>
      </c>
      <c r="R53" s="5">
        <f t="shared" si="3"/>
        <v>58.252427184466022</v>
      </c>
      <c r="S53" s="5">
        <f t="shared" si="1"/>
        <v>41.747572815533978</v>
      </c>
      <c r="T53">
        <f t="shared" si="2"/>
        <v>100</v>
      </c>
      <c r="V53" s="28"/>
    </row>
    <row r="54" spans="1:22" ht="26.25" customHeight="1" x14ac:dyDescent="0.25">
      <c r="A54" s="5">
        <v>52</v>
      </c>
      <c r="B54" s="46" t="s">
        <v>20</v>
      </c>
      <c r="C54" s="46" t="s">
        <v>179</v>
      </c>
      <c r="D54" s="88" t="s">
        <v>180</v>
      </c>
      <c r="E54" s="44">
        <v>4</v>
      </c>
      <c r="F54" s="44" t="s">
        <v>36</v>
      </c>
      <c r="G54" s="5">
        <v>206</v>
      </c>
      <c r="H54" s="5">
        <v>3</v>
      </c>
      <c r="I54" s="6">
        <v>3</v>
      </c>
      <c r="J54" s="43">
        <v>220</v>
      </c>
      <c r="K54" s="6">
        <v>0</v>
      </c>
      <c r="L54" s="5">
        <v>3</v>
      </c>
      <c r="M54" s="7">
        <v>0</v>
      </c>
      <c r="N54" s="7">
        <v>0</v>
      </c>
      <c r="O54" s="6">
        <f t="shared" si="0"/>
        <v>14</v>
      </c>
      <c r="P54" s="6">
        <v>0</v>
      </c>
      <c r="Q54" s="5">
        <v>0</v>
      </c>
      <c r="R54" s="5">
        <v>100</v>
      </c>
      <c r="S54" s="5">
        <f t="shared" si="1"/>
        <v>0</v>
      </c>
      <c r="T54">
        <f t="shared" si="2"/>
        <v>100</v>
      </c>
      <c r="V54" s="28"/>
    </row>
    <row r="55" spans="1:22" ht="26.25" customHeight="1" x14ac:dyDescent="0.25">
      <c r="A55" s="5">
        <v>53</v>
      </c>
      <c r="B55" s="46" t="s">
        <v>20</v>
      </c>
      <c r="C55" s="46" t="s">
        <v>179</v>
      </c>
      <c r="D55" s="88" t="s">
        <v>180</v>
      </c>
      <c r="E55" s="44">
        <v>4</v>
      </c>
      <c r="F55" s="44" t="s">
        <v>37</v>
      </c>
      <c r="G55" s="5">
        <v>103</v>
      </c>
      <c r="H55" s="5">
        <v>3</v>
      </c>
      <c r="I55" s="6">
        <v>3</v>
      </c>
      <c r="J55" s="43">
        <v>125</v>
      </c>
      <c r="K55" s="6">
        <v>53</v>
      </c>
      <c r="L55" s="5">
        <v>3</v>
      </c>
      <c r="M55" s="7">
        <v>0</v>
      </c>
      <c r="N55" s="7">
        <v>0</v>
      </c>
      <c r="O55" s="6">
        <f t="shared" si="0"/>
        <v>22</v>
      </c>
      <c r="P55" s="6">
        <v>0</v>
      </c>
      <c r="Q55" s="5">
        <v>0</v>
      </c>
      <c r="R55" s="5">
        <v>100</v>
      </c>
      <c r="S55" s="5">
        <f t="shared" si="1"/>
        <v>0</v>
      </c>
      <c r="T55">
        <f t="shared" si="2"/>
        <v>100</v>
      </c>
      <c r="V55" s="28"/>
    </row>
    <row r="56" spans="1:22" ht="26.25" customHeight="1" x14ac:dyDescent="0.25">
      <c r="A56" s="5">
        <v>54</v>
      </c>
      <c r="B56" s="46" t="s">
        <v>20</v>
      </c>
      <c r="C56" s="46" t="s">
        <v>179</v>
      </c>
      <c r="D56" s="88" t="s">
        <v>180</v>
      </c>
      <c r="E56" s="44">
        <v>4</v>
      </c>
      <c r="F56" s="44" t="s">
        <v>37</v>
      </c>
      <c r="G56" s="5">
        <v>103</v>
      </c>
      <c r="H56" s="5">
        <v>3</v>
      </c>
      <c r="I56" s="6">
        <v>3</v>
      </c>
      <c r="J56" s="43">
        <v>125</v>
      </c>
      <c r="K56" s="6">
        <v>53</v>
      </c>
      <c r="L56" s="5">
        <v>3</v>
      </c>
      <c r="M56" s="7">
        <v>0</v>
      </c>
      <c r="N56" s="7">
        <v>0</v>
      </c>
      <c r="O56" s="6">
        <f t="shared" si="0"/>
        <v>22</v>
      </c>
      <c r="P56" s="6">
        <v>0</v>
      </c>
      <c r="Q56" s="5">
        <v>0</v>
      </c>
      <c r="R56" s="5">
        <v>100</v>
      </c>
      <c r="S56" s="5">
        <f t="shared" si="1"/>
        <v>0</v>
      </c>
      <c r="T56">
        <f t="shared" si="2"/>
        <v>100</v>
      </c>
      <c r="V56" s="28"/>
    </row>
    <row r="57" spans="1:22" ht="26.25" customHeight="1" x14ac:dyDescent="0.25">
      <c r="A57" s="5">
        <v>55</v>
      </c>
      <c r="B57" s="46" t="s">
        <v>20</v>
      </c>
      <c r="C57" s="46" t="s">
        <v>179</v>
      </c>
      <c r="D57" s="88" t="s">
        <v>180</v>
      </c>
      <c r="E57" s="44">
        <v>4</v>
      </c>
      <c r="F57" s="44" t="s">
        <v>38</v>
      </c>
      <c r="G57" s="5">
        <v>103</v>
      </c>
      <c r="H57" s="5">
        <v>3</v>
      </c>
      <c r="I57" s="6">
        <v>3</v>
      </c>
      <c r="J57" s="43">
        <v>125</v>
      </c>
      <c r="K57" s="6">
        <v>53</v>
      </c>
      <c r="L57" s="5">
        <v>3</v>
      </c>
      <c r="M57" s="7">
        <v>0</v>
      </c>
      <c r="N57" s="7">
        <v>0</v>
      </c>
      <c r="O57" s="6">
        <f t="shared" si="0"/>
        <v>22</v>
      </c>
      <c r="P57" s="6">
        <v>0</v>
      </c>
      <c r="Q57" s="5">
        <v>0</v>
      </c>
      <c r="R57" s="5">
        <v>100</v>
      </c>
      <c r="S57" s="5">
        <f t="shared" si="1"/>
        <v>0</v>
      </c>
      <c r="T57">
        <f t="shared" si="2"/>
        <v>100</v>
      </c>
      <c r="V57" s="28"/>
    </row>
    <row r="58" spans="1:22" ht="26.25" customHeight="1" x14ac:dyDescent="0.25">
      <c r="A58" s="5">
        <v>56</v>
      </c>
      <c r="B58" s="46" t="s">
        <v>20</v>
      </c>
      <c r="C58" s="46" t="s">
        <v>179</v>
      </c>
      <c r="D58" s="88" t="s">
        <v>180</v>
      </c>
      <c r="E58" s="44">
        <v>4</v>
      </c>
      <c r="F58" s="43" t="s">
        <v>28</v>
      </c>
      <c r="G58" s="5">
        <v>206</v>
      </c>
      <c r="H58" s="5">
        <v>3</v>
      </c>
      <c r="I58" s="6">
        <v>3</v>
      </c>
      <c r="J58" s="43">
        <v>270</v>
      </c>
      <c r="K58" s="6">
        <v>0</v>
      </c>
      <c r="L58" s="5">
        <v>3</v>
      </c>
      <c r="M58" s="7">
        <v>0</v>
      </c>
      <c r="N58" s="7">
        <v>0</v>
      </c>
      <c r="O58" s="6">
        <f t="shared" si="0"/>
        <v>64</v>
      </c>
      <c r="P58" s="6">
        <v>0</v>
      </c>
      <c r="Q58" s="5">
        <v>0</v>
      </c>
      <c r="R58" s="5">
        <v>100</v>
      </c>
      <c r="S58" s="5">
        <f t="shared" si="1"/>
        <v>0</v>
      </c>
      <c r="T58">
        <f t="shared" si="2"/>
        <v>100</v>
      </c>
      <c r="V58" s="28"/>
    </row>
    <row r="59" spans="1:22" ht="26.25" customHeight="1" x14ac:dyDescent="0.25">
      <c r="A59" s="5">
        <v>57</v>
      </c>
      <c r="B59" s="46" t="s">
        <v>20</v>
      </c>
      <c r="C59" s="46" t="s">
        <v>179</v>
      </c>
      <c r="D59" s="88" t="s">
        <v>180</v>
      </c>
      <c r="E59" s="44">
        <v>4</v>
      </c>
      <c r="F59" s="43" t="s">
        <v>29</v>
      </c>
      <c r="G59" s="5">
        <v>206</v>
      </c>
      <c r="H59" s="5">
        <v>3</v>
      </c>
      <c r="I59" s="6">
        <v>3</v>
      </c>
      <c r="J59" s="43">
        <v>250</v>
      </c>
      <c r="K59" s="6">
        <v>0</v>
      </c>
      <c r="L59" s="5">
        <v>3</v>
      </c>
      <c r="M59" s="7">
        <v>0</v>
      </c>
      <c r="N59" s="7">
        <v>0</v>
      </c>
      <c r="O59" s="6">
        <f t="shared" si="0"/>
        <v>44</v>
      </c>
      <c r="P59" s="6">
        <v>0</v>
      </c>
      <c r="Q59" s="5">
        <v>0</v>
      </c>
      <c r="R59" s="5">
        <v>100</v>
      </c>
      <c r="S59" s="5">
        <f t="shared" si="1"/>
        <v>0</v>
      </c>
      <c r="T59">
        <f t="shared" si="2"/>
        <v>100</v>
      </c>
      <c r="V59" s="28"/>
    </row>
    <row r="60" spans="1:22" ht="26.25" customHeight="1" x14ac:dyDescent="0.25">
      <c r="A60" s="5">
        <v>58</v>
      </c>
      <c r="B60" s="46" t="s">
        <v>20</v>
      </c>
      <c r="C60" s="46" t="s">
        <v>179</v>
      </c>
      <c r="D60" s="88" t="s">
        <v>180</v>
      </c>
      <c r="E60" s="44">
        <v>4</v>
      </c>
      <c r="F60" s="43" t="s">
        <v>43</v>
      </c>
      <c r="G60" s="5">
        <v>103</v>
      </c>
      <c r="H60" s="5">
        <v>3</v>
      </c>
      <c r="I60" s="6">
        <v>3</v>
      </c>
      <c r="J60" s="43">
        <v>95</v>
      </c>
      <c r="K60" s="6">
        <v>95</v>
      </c>
      <c r="L60" s="5">
        <v>3</v>
      </c>
      <c r="M60" s="7">
        <v>0</v>
      </c>
      <c r="N60" s="7">
        <v>0</v>
      </c>
      <c r="O60" s="6">
        <f t="shared" si="0"/>
        <v>-8</v>
      </c>
      <c r="P60" s="6">
        <v>8</v>
      </c>
      <c r="Q60" s="5">
        <v>0</v>
      </c>
      <c r="R60" s="5">
        <f t="shared" si="3"/>
        <v>92.233009708737868</v>
      </c>
      <c r="S60" s="5">
        <f t="shared" si="1"/>
        <v>7.766990291262136</v>
      </c>
      <c r="T60">
        <f t="shared" si="2"/>
        <v>100</v>
      </c>
      <c r="V60" s="28"/>
    </row>
    <row r="61" spans="1:22" ht="26.25" customHeight="1" x14ac:dyDescent="0.25">
      <c r="A61" s="5">
        <v>59</v>
      </c>
      <c r="B61" s="46" t="s">
        <v>20</v>
      </c>
      <c r="C61" s="46" t="s">
        <v>179</v>
      </c>
      <c r="D61" s="88" t="s">
        <v>180</v>
      </c>
      <c r="E61" s="44">
        <v>4</v>
      </c>
      <c r="F61" s="43" t="s">
        <v>44</v>
      </c>
      <c r="G61" s="5">
        <v>103</v>
      </c>
      <c r="H61" s="5">
        <v>3</v>
      </c>
      <c r="I61" s="6">
        <v>3</v>
      </c>
      <c r="J61" s="43">
        <v>95</v>
      </c>
      <c r="K61" s="6">
        <v>95</v>
      </c>
      <c r="L61" s="5">
        <v>3</v>
      </c>
      <c r="M61" s="7">
        <v>0</v>
      </c>
      <c r="N61" s="7">
        <v>0</v>
      </c>
      <c r="O61" s="6">
        <f t="shared" si="0"/>
        <v>-8</v>
      </c>
      <c r="P61" s="6">
        <v>8</v>
      </c>
      <c r="Q61" s="5">
        <v>0</v>
      </c>
      <c r="R61" s="5">
        <f t="shared" si="3"/>
        <v>92.233009708737868</v>
      </c>
      <c r="S61" s="5">
        <f t="shared" si="1"/>
        <v>7.766990291262136</v>
      </c>
      <c r="T61">
        <f t="shared" si="2"/>
        <v>100</v>
      </c>
      <c r="V61" s="28"/>
    </row>
    <row r="62" spans="1:22" ht="26.25" customHeight="1" x14ac:dyDescent="0.25">
      <c r="A62" s="5">
        <v>60</v>
      </c>
      <c r="B62" s="46" t="s">
        <v>20</v>
      </c>
      <c r="C62" s="46" t="s">
        <v>179</v>
      </c>
      <c r="D62" s="88" t="s">
        <v>180</v>
      </c>
      <c r="E62" s="44">
        <v>4</v>
      </c>
      <c r="F62" s="43" t="s">
        <v>40</v>
      </c>
      <c r="G62" s="5">
        <v>103</v>
      </c>
      <c r="H62" s="5">
        <v>3</v>
      </c>
      <c r="I62" s="6">
        <v>3</v>
      </c>
      <c r="J62" s="43">
        <v>0</v>
      </c>
      <c r="K62" s="6">
        <v>0</v>
      </c>
      <c r="L62" s="5">
        <v>0</v>
      </c>
      <c r="M62" s="7">
        <v>0</v>
      </c>
      <c r="N62" s="7">
        <v>0</v>
      </c>
      <c r="O62" s="6">
        <f t="shared" si="0"/>
        <v>-103</v>
      </c>
      <c r="P62" s="6">
        <v>103</v>
      </c>
      <c r="Q62" s="5">
        <v>0</v>
      </c>
      <c r="R62" s="5">
        <f t="shared" si="3"/>
        <v>0</v>
      </c>
      <c r="S62" s="5">
        <f t="shared" si="1"/>
        <v>100</v>
      </c>
      <c r="T62">
        <f t="shared" si="2"/>
        <v>100</v>
      </c>
      <c r="V62" s="28"/>
    </row>
    <row r="63" spans="1:22" ht="26.25" customHeight="1" x14ac:dyDescent="0.25">
      <c r="A63" s="5">
        <v>61</v>
      </c>
      <c r="B63" s="46" t="s">
        <v>20</v>
      </c>
      <c r="C63" s="46" t="s">
        <v>179</v>
      </c>
      <c r="D63" s="88" t="s">
        <v>180</v>
      </c>
      <c r="E63" s="44">
        <v>4</v>
      </c>
      <c r="F63" s="43" t="s">
        <v>45</v>
      </c>
      <c r="G63" s="5">
        <v>103</v>
      </c>
      <c r="H63" s="5">
        <v>3</v>
      </c>
      <c r="I63" s="6">
        <v>3</v>
      </c>
      <c r="J63" s="43">
        <v>0</v>
      </c>
      <c r="K63" s="6">
        <v>0</v>
      </c>
      <c r="L63" s="5">
        <v>0</v>
      </c>
      <c r="M63" s="7">
        <v>0</v>
      </c>
      <c r="N63" s="7">
        <v>0</v>
      </c>
      <c r="O63" s="6">
        <f t="shared" si="0"/>
        <v>-103</v>
      </c>
      <c r="P63" s="6">
        <v>103</v>
      </c>
      <c r="Q63" s="5">
        <v>0</v>
      </c>
      <c r="R63" s="5">
        <f t="shared" si="3"/>
        <v>0</v>
      </c>
      <c r="S63" s="5">
        <f t="shared" si="1"/>
        <v>100</v>
      </c>
      <c r="T63">
        <f t="shared" si="2"/>
        <v>100</v>
      </c>
      <c r="V63" s="28"/>
    </row>
    <row r="64" spans="1:22" ht="26.25" customHeight="1" x14ac:dyDescent="0.25">
      <c r="A64" s="5">
        <v>62</v>
      </c>
      <c r="B64" s="46" t="s">
        <v>20</v>
      </c>
      <c r="C64" s="46" t="s">
        <v>179</v>
      </c>
      <c r="D64" s="88" t="s">
        <v>180</v>
      </c>
      <c r="E64" s="44">
        <v>4</v>
      </c>
      <c r="F64" s="43" t="s">
        <v>31</v>
      </c>
      <c r="G64" s="5">
        <v>103</v>
      </c>
      <c r="H64" s="5">
        <v>3</v>
      </c>
      <c r="I64" s="6">
        <v>3</v>
      </c>
      <c r="J64" s="43">
        <v>0</v>
      </c>
      <c r="K64" s="6">
        <v>0</v>
      </c>
      <c r="L64" s="5">
        <v>0</v>
      </c>
      <c r="M64" s="7">
        <v>0</v>
      </c>
      <c r="N64" s="7">
        <v>0</v>
      </c>
      <c r="O64" s="6">
        <f t="shared" si="0"/>
        <v>-103</v>
      </c>
      <c r="P64" s="6">
        <v>103</v>
      </c>
      <c r="Q64" s="5">
        <v>0</v>
      </c>
      <c r="R64" s="5">
        <f t="shared" si="3"/>
        <v>0</v>
      </c>
      <c r="S64" s="5">
        <f t="shared" si="1"/>
        <v>100</v>
      </c>
      <c r="T64">
        <f t="shared" si="2"/>
        <v>100</v>
      </c>
      <c r="V64" s="28"/>
    </row>
    <row r="65" spans="1:22" ht="26.25" customHeight="1" x14ac:dyDescent="0.25">
      <c r="A65" s="5">
        <v>63</v>
      </c>
      <c r="B65" s="46" t="s">
        <v>20</v>
      </c>
      <c r="C65" s="46" t="s">
        <v>179</v>
      </c>
      <c r="D65" s="88" t="s">
        <v>180</v>
      </c>
      <c r="E65" s="44">
        <v>4</v>
      </c>
      <c r="F65" s="43" t="s">
        <v>32</v>
      </c>
      <c r="G65" s="5">
        <v>103</v>
      </c>
      <c r="H65" s="5">
        <v>3</v>
      </c>
      <c r="I65" s="6">
        <v>3</v>
      </c>
      <c r="J65" s="43">
        <v>0</v>
      </c>
      <c r="K65" s="6">
        <v>0</v>
      </c>
      <c r="L65" s="5">
        <v>0</v>
      </c>
      <c r="M65" s="7">
        <v>0</v>
      </c>
      <c r="N65" s="7">
        <v>0</v>
      </c>
      <c r="O65" s="6">
        <f t="shared" si="0"/>
        <v>-103</v>
      </c>
      <c r="P65" s="6">
        <v>103</v>
      </c>
      <c r="Q65" s="5">
        <v>0</v>
      </c>
      <c r="R65" s="5">
        <f t="shared" si="3"/>
        <v>0</v>
      </c>
      <c r="S65" s="5">
        <f t="shared" si="1"/>
        <v>100</v>
      </c>
      <c r="T65">
        <f t="shared" si="2"/>
        <v>100</v>
      </c>
      <c r="V65" s="28"/>
    </row>
    <row r="66" spans="1:22" ht="26.25" customHeight="1" x14ac:dyDescent="0.25">
      <c r="A66" s="5">
        <v>64</v>
      </c>
      <c r="B66" s="46" t="s">
        <v>20</v>
      </c>
      <c r="C66" s="46" t="s">
        <v>179</v>
      </c>
      <c r="D66" s="88" t="s">
        <v>180</v>
      </c>
      <c r="E66" s="44">
        <v>4</v>
      </c>
      <c r="F66" s="43" t="s">
        <v>33</v>
      </c>
      <c r="G66" s="5">
        <v>103</v>
      </c>
      <c r="H66" s="5">
        <v>3</v>
      </c>
      <c r="I66" s="6">
        <v>3</v>
      </c>
      <c r="J66" s="43">
        <v>55</v>
      </c>
      <c r="K66" s="6">
        <v>55</v>
      </c>
      <c r="L66" s="5">
        <v>3</v>
      </c>
      <c r="M66" s="7">
        <v>0</v>
      </c>
      <c r="N66" s="7">
        <v>0</v>
      </c>
      <c r="O66" s="6">
        <f t="shared" ref="O66:O129" si="4">J66-G66</f>
        <v>-48</v>
      </c>
      <c r="P66" s="6">
        <v>48</v>
      </c>
      <c r="Q66" s="5">
        <v>0</v>
      </c>
      <c r="R66" s="5">
        <f t="shared" si="3"/>
        <v>53.398058252427184</v>
      </c>
      <c r="S66" s="5">
        <f t="shared" ref="S66:S69" si="5">P66*100/G66</f>
        <v>46.601941747572816</v>
      </c>
      <c r="T66">
        <f t="shared" si="2"/>
        <v>100</v>
      </c>
      <c r="V66" s="28"/>
    </row>
    <row r="67" spans="1:22" ht="26.25" customHeight="1" x14ac:dyDescent="0.25">
      <c r="A67" s="5">
        <v>65</v>
      </c>
      <c r="B67" s="46" t="s">
        <v>20</v>
      </c>
      <c r="C67" s="46" t="s">
        <v>179</v>
      </c>
      <c r="D67" s="88" t="s">
        <v>180</v>
      </c>
      <c r="E67" s="44">
        <v>4</v>
      </c>
      <c r="F67" s="44" t="s">
        <v>46</v>
      </c>
      <c r="G67" s="5">
        <v>206</v>
      </c>
      <c r="H67" s="5">
        <v>3</v>
      </c>
      <c r="I67" s="6">
        <v>3</v>
      </c>
      <c r="J67" s="43">
        <v>120</v>
      </c>
      <c r="K67" s="6">
        <v>0</v>
      </c>
      <c r="L67" s="5">
        <v>0</v>
      </c>
      <c r="M67" s="7">
        <v>0</v>
      </c>
      <c r="N67" s="7">
        <v>0</v>
      </c>
      <c r="O67" s="6">
        <f t="shared" si="4"/>
        <v>-86</v>
      </c>
      <c r="P67" s="6">
        <v>86</v>
      </c>
      <c r="Q67" s="5">
        <v>0</v>
      </c>
      <c r="R67" s="5">
        <f t="shared" si="3"/>
        <v>58.252427184466022</v>
      </c>
      <c r="S67" s="5">
        <f t="shared" si="5"/>
        <v>41.747572815533978</v>
      </c>
      <c r="T67">
        <f t="shared" si="2"/>
        <v>100</v>
      </c>
      <c r="V67" s="28"/>
    </row>
    <row r="68" spans="1:22" ht="26.25" customHeight="1" x14ac:dyDescent="0.25">
      <c r="A68" s="5">
        <v>66</v>
      </c>
      <c r="B68" s="46" t="s">
        <v>20</v>
      </c>
      <c r="C68" s="46" t="s">
        <v>179</v>
      </c>
      <c r="D68" s="88" t="s">
        <v>180</v>
      </c>
      <c r="E68" s="44">
        <v>4</v>
      </c>
      <c r="F68" s="43" t="s">
        <v>47</v>
      </c>
      <c r="G68" s="5">
        <v>103</v>
      </c>
      <c r="H68" s="5">
        <v>3</v>
      </c>
      <c r="I68" s="6">
        <v>3</v>
      </c>
      <c r="J68" s="43">
        <v>290</v>
      </c>
      <c r="K68" s="6">
        <v>0</v>
      </c>
      <c r="L68" s="5">
        <v>0</v>
      </c>
      <c r="M68" s="7">
        <v>0</v>
      </c>
      <c r="N68" s="7">
        <v>0</v>
      </c>
      <c r="O68" s="6">
        <f t="shared" si="4"/>
        <v>187</v>
      </c>
      <c r="P68" s="6">
        <v>0</v>
      </c>
      <c r="Q68" s="5">
        <v>0</v>
      </c>
      <c r="R68" s="5">
        <v>100</v>
      </c>
      <c r="S68" s="5">
        <f t="shared" si="5"/>
        <v>0</v>
      </c>
      <c r="T68">
        <f t="shared" si="2"/>
        <v>100</v>
      </c>
      <c r="V68" s="28"/>
    </row>
    <row r="69" spans="1:22" ht="26.25" customHeight="1" x14ac:dyDescent="0.25">
      <c r="A69" s="5">
        <v>67</v>
      </c>
      <c r="B69" s="46" t="s">
        <v>20</v>
      </c>
      <c r="C69" s="46" t="s">
        <v>179</v>
      </c>
      <c r="D69" s="88" t="s">
        <v>180</v>
      </c>
      <c r="E69" s="44">
        <v>4</v>
      </c>
      <c r="F69" s="43" t="s">
        <v>48</v>
      </c>
      <c r="G69" s="5">
        <v>206</v>
      </c>
      <c r="H69" s="5">
        <v>3</v>
      </c>
      <c r="I69" s="6">
        <v>3</v>
      </c>
      <c r="J69" s="43">
        <v>270</v>
      </c>
      <c r="K69" s="6">
        <v>0</v>
      </c>
      <c r="L69" s="5">
        <v>0</v>
      </c>
      <c r="M69" s="7">
        <v>0</v>
      </c>
      <c r="N69" s="7">
        <v>0</v>
      </c>
      <c r="O69" s="6">
        <f t="shared" si="4"/>
        <v>64</v>
      </c>
      <c r="P69" s="6">
        <v>0</v>
      </c>
      <c r="Q69" s="5">
        <v>0</v>
      </c>
      <c r="R69" s="5">
        <v>100</v>
      </c>
      <c r="S69" s="5">
        <f t="shared" si="5"/>
        <v>0</v>
      </c>
      <c r="T69">
        <f t="shared" si="2"/>
        <v>100</v>
      </c>
      <c r="V69" s="28"/>
    </row>
    <row r="70" spans="1:22" s="41" customFormat="1" ht="26.25" customHeight="1" x14ac:dyDescent="0.25">
      <c r="A70" s="8">
        <v>68</v>
      </c>
      <c r="B70" s="54"/>
      <c r="C70" s="54"/>
      <c r="D70" s="54"/>
      <c r="E70" s="49"/>
      <c r="F70" s="49"/>
      <c r="G70" s="49">
        <f>G68+G42+G22+G4</f>
        <v>396</v>
      </c>
      <c r="H70" s="49">
        <f>H69+H46+H28+H11</f>
        <v>10</v>
      </c>
      <c r="I70" s="50">
        <f>I69+I48+I29</f>
        <v>8</v>
      </c>
      <c r="J70" s="50">
        <f>SUM(J3:J69)</f>
        <v>7501</v>
      </c>
      <c r="K70" s="50">
        <f>SUM(K3:K69)</f>
        <v>3047</v>
      </c>
      <c r="L70" s="50">
        <f>SUM(L3:L69)</f>
        <v>107</v>
      </c>
      <c r="M70" s="51">
        <f>SUM(M3:M69)</f>
        <v>0</v>
      </c>
      <c r="N70" s="51">
        <f>SUM(N3:N69)</f>
        <v>0</v>
      </c>
      <c r="O70" s="50"/>
      <c r="P70" s="50">
        <f>SUM(P3:P69)</f>
        <v>3565</v>
      </c>
      <c r="Q70" s="49">
        <f>SUM(Q3:Q69)</f>
        <v>0</v>
      </c>
      <c r="R70" s="49">
        <f>AVERAGE(R3:R69)</f>
        <v>60.609935758102672</v>
      </c>
      <c r="S70" s="49">
        <f>100-R70</f>
        <v>39.390064241897328</v>
      </c>
      <c r="T70" s="98">
        <f t="shared" si="2"/>
        <v>100</v>
      </c>
      <c r="V70" s="42"/>
    </row>
    <row r="71" spans="1:22" ht="26.25" customHeight="1" x14ac:dyDescent="0.25">
      <c r="A71" s="5">
        <v>69</v>
      </c>
      <c r="B71" s="46" t="s">
        <v>20</v>
      </c>
      <c r="C71" s="46" t="s">
        <v>179</v>
      </c>
      <c r="D71" s="99" t="s">
        <v>181</v>
      </c>
      <c r="E71" s="43">
        <v>5</v>
      </c>
      <c r="F71" s="43" t="s">
        <v>34</v>
      </c>
      <c r="G71" s="5">
        <v>192</v>
      </c>
      <c r="H71" s="5">
        <v>4</v>
      </c>
      <c r="I71" s="5">
        <v>1</v>
      </c>
      <c r="J71" s="43">
        <v>170</v>
      </c>
      <c r="K71" s="5">
        <v>160</v>
      </c>
      <c r="L71" s="5">
        <v>4</v>
      </c>
      <c r="M71" s="5">
        <v>0</v>
      </c>
      <c r="N71" s="5">
        <v>0</v>
      </c>
      <c r="O71" s="6">
        <f t="shared" si="4"/>
        <v>-22</v>
      </c>
      <c r="P71" s="6">
        <v>0</v>
      </c>
      <c r="Q71" s="5">
        <v>0</v>
      </c>
      <c r="R71" s="5">
        <v>100</v>
      </c>
      <c r="S71" s="5">
        <f>P71*100/G71</f>
        <v>0</v>
      </c>
      <c r="T71">
        <f t="shared" si="2"/>
        <v>100</v>
      </c>
      <c r="V71" s="28"/>
    </row>
    <row r="72" spans="1:22" ht="26.25" customHeight="1" x14ac:dyDescent="0.25">
      <c r="A72" s="5">
        <v>70</v>
      </c>
      <c r="B72" s="46" t="s">
        <v>20</v>
      </c>
      <c r="C72" s="46" t="s">
        <v>179</v>
      </c>
      <c r="D72" s="99" t="s">
        <v>181</v>
      </c>
      <c r="E72" s="43">
        <v>5</v>
      </c>
      <c r="F72" s="43" t="s">
        <v>34</v>
      </c>
      <c r="G72" s="5">
        <v>192</v>
      </c>
      <c r="H72" s="5">
        <v>4</v>
      </c>
      <c r="I72" s="5">
        <v>1</v>
      </c>
      <c r="J72" s="43">
        <v>70</v>
      </c>
      <c r="K72" s="6">
        <v>0</v>
      </c>
      <c r="L72" s="5">
        <v>4</v>
      </c>
      <c r="M72" s="5">
        <v>0</v>
      </c>
      <c r="N72" s="7">
        <v>0</v>
      </c>
      <c r="O72" s="6">
        <f t="shared" si="4"/>
        <v>-122</v>
      </c>
      <c r="P72" s="6">
        <v>122</v>
      </c>
      <c r="Q72" s="5">
        <v>0</v>
      </c>
      <c r="R72" s="5">
        <f t="shared" ref="R72:R134" si="6">J72*100/G72</f>
        <v>36.458333333333336</v>
      </c>
      <c r="S72" s="5">
        <f t="shared" ref="S72:S135" si="7">P72*100/G72</f>
        <v>63.541666666666664</v>
      </c>
      <c r="T72">
        <f t="shared" si="2"/>
        <v>100</v>
      </c>
      <c r="V72" s="28"/>
    </row>
    <row r="73" spans="1:22" ht="26.25" customHeight="1" x14ac:dyDescent="0.25">
      <c r="A73" s="5">
        <v>71</v>
      </c>
      <c r="B73" s="46" t="s">
        <v>20</v>
      </c>
      <c r="C73" s="46" t="s">
        <v>179</v>
      </c>
      <c r="D73" s="99" t="s">
        <v>181</v>
      </c>
      <c r="E73" s="43">
        <v>5</v>
      </c>
      <c r="F73" s="43" t="s">
        <v>49</v>
      </c>
      <c r="G73" s="5">
        <v>192</v>
      </c>
      <c r="H73" s="5">
        <v>4</v>
      </c>
      <c r="I73" s="5">
        <v>1</v>
      </c>
      <c r="J73" s="43">
        <v>141</v>
      </c>
      <c r="K73" s="6">
        <v>140</v>
      </c>
      <c r="L73" s="5">
        <v>4</v>
      </c>
      <c r="M73" s="5">
        <v>0</v>
      </c>
      <c r="N73" s="7">
        <v>0</v>
      </c>
      <c r="O73" s="6">
        <f t="shared" si="4"/>
        <v>-51</v>
      </c>
      <c r="P73" s="6">
        <v>0</v>
      </c>
      <c r="Q73" s="5">
        <v>0</v>
      </c>
      <c r="R73" s="5">
        <v>100</v>
      </c>
      <c r="S73" s="5">
        <f t="shared" si="7"/>
        <v>0</v>
      </c>
      <c r="T73">
        <f t="shared" si="2"/>
        <v>100</v>
      </c>
      <c r="V73" s="28"/>
    </row>
    <row r="74" spans="1:22" ht="26.25" customHeight="1" x14ac:dyDescent="0.25">
      <c r="A74" s="5">
        <v>72</v>
      </c>
      <c r="B74" s="46" t="s">
        <v>20</v>
      </c>
      <c r="C74" s="46" t="s">
        <v>179</v>
      </c>
      <c r="D74" s="99" t="s">
        <v>181</v>
      </c>
      <c r="E74" s="43">
        <v>5</v>
      </c>
      <c r="F74" s="43" t="s">
        <v>49</v>
      </c>
      <c r="G74" s="5">
        <v>192</v>
      </c>
      <c r="H74" s="5">
        <v>4</v>
      </c>
      <c r="I74" s="5">
        <v>1</v>
      </c>
      <c r="J74" s="43">
        <v>141</v>
      </c>
      <c r="K74" s="6">
        <v>0</v>
      </c>
      <c r="L74" s="5">
        <v>4</v>
      </c>
      <c r="M74" s="5">
        <v>0</v>
      </c>
      <c r="N74" s="7">
        <v>0</v>
      </c>
      <c r="O74" s="6">
        <f t="shared" si="4"/>
        <v>-51</v>
      </c>
      <c r="P74" s="6">
        <v>0</v>
      </c>
      <c r="Q74" s="5">
        <v>0</v>
      </c>
      <c r="R74" s="5">
        <v>100</v>
      </c>
      <c r="S74" s="5">
        <f t="shared" si="7"/>
        <v>0</v>
      </c>
      <c r="T74">
        <f t="shared" si="2"/>
        <v>100</v>
      </c>
      <c r="V74" s="28"/>
    </row>
    <row r="75" spans="1:22" ht="26.25" customHeight="1" x14ac:dyDescent="0.25">
      <c r="A75" s="5">
        <v>73</v>
      </c>
      <c r="B75" s="46" t="s">
        <v>20</v>
      </c>
      <c r="C75" s="46" t="s">
        <v>179</v>
      </c>
      <c r="D75" s="99" t="s">
        <v>181</v>
      </c>
      <c r="E75" s="43">
        <v>5</v>
      </c>
      <c r="F75" s="43" t="s">
        <v>35</v>
      </c>
      <c r="G75" s="5">
        <v>96</v>
      </c>
      <c r="H75" s="5">
        <v>4</v>
      </c>
      <c r="I75" s="5">
        <v>1</v>
      </c>
      <c r="J75" s="43">
        <v>20</v>
      </c>
      <c r="K75" s="6">
        <v>20</v>
      </c>
      <c r="L75" s="5">
        <v>4</v>
      </c>
      <c r="M75" s="5">
        <v>0</v>
      </c>
      <c r="N75" s="7">
        <v>0</v>
      </c>
      <c r="O75" s="6">
        <f t="shared" si="4"/>
        <v>-76</v>
      </c>
      <c r="P75" s="6">
        <v>76</v>
      </c>
      <c r="Q75" s="5">
        <v>0</v>
      </c>
      <c r="R75" s="5">
        <f t="shared" si="6"/>
        <v>20.833333333333332</v>
      </c>
      <c r="S75" s="5">
        <f t="shared" si="7"/>
        <v>79.166666666666671</v>
      </c>
      <c r="T75">
        <f t="shared" si="2"/>
        <v>100</v>
      </c>
      <c r="V75" s="28"/>
    </row>
    <row r="76" spans="1:22" ht="26.25" customHeight="1" x14ac:dyDescent="0.25">
      <c r="A76" s="5">
        <v>74</v>
      </c>
      <c r="B76" s="46" t="s">
        <v>20</v>
      </c>
      <c r="C76" s="46" t="s">
        <v>179</v>
      </c>
      <c r="D76" s="99" t="s">
        <v>181</v>
      </c>
      <c r="E76" s="43">
        <v>5</v>
      </c>
      <c r="F76" s="43" t="s">
        <v>37</v>
      </c>
      <c r="G76" s="5">
        <v>96</v>
      </c>
      <c r="H76" s="5">
        <v>4</v>
      </c>
      <c r="I76" s="5">
        <v>1</v>
      </c>
      <c r="J76" s="43">
        <v>155</v>
      </c>
      <c r="K76" s="6">
        <v>55</v>
      </c>
      <c r="L76" s="5">
        <v>4</v>
      </c>
      <c r="M76" s="5">
        <v>0</v>
      </c>
      <c r="N76" s="7">
        <v>0</v>
      </c>
      <c r="O76" s="6">
        <f t="shared" si="4"/>
        <v>59</v>
      </c>
      <c r="P76" s="6">
        <v>0</v>
      </c>
      <c r="Q76" s="5">
        <v>0</v>
      </c>
      <c r="R76" s="5">
        <v>100</v>
      </c>
      <c r="S76" s="5">
        <f t="shared" si="7"/>
        <v>0</v>
      </c>
      <c r="T76">
        <f t="shared" si="2"/>
        <v>100</v>
      </c>
      <c r="V76" s="28"/>
    </row>
    <row r="77" spans="1:22" ht="26.25" customHeight="1" x14ac:dyDescent="0.25">
      <c r="A77" s="5">
        <v>75</v>
      </c>
      <c r="B77" s="46" t="s">
        <v>20</v>
      </c>
      <c r="C77" s="46" t="s">
        <v>179</v>
      </c>
      <c r="D77" s="99" t="s">
        <v>181</v>
      </c>
      <c r="E77" s="43">
        <v>5</v>
      </c>
      <c r="F77" s="43" t="s">
        <v>50</v>
      </c>
      <c r="G77" s="5">
        <v>96</v>
      </c>
      <c r="H77" s="5">
        <v>4</v>
      </c>
      <c r="I77" s="5">
        <v>1</v>
      </c>
      <c r="J77" s="43">
        <v>155</v>
      </c>
      <c r="K77" s="6">
        <v>55</v>
      </c>
      <c r="L77" s="5">
        <v>4</v>
      </c>
      <c r="M77" s="5">
        <v>0</v>
      </c>
      <c r="N77" s="7">
        <v>0</v>
      </c>
      <c r="O77" s="6">
        <f t="shared" si="4"/>
        <v>59</v>
      </c>
      <c r="P77" s="6">
        <v>0</v>
      </c>
      <c r="Q77" s="5">
        <v>0</v>
      </c>
      <c r="R77" s="5">
        <v>100</v>
      </c>
      <c r="S77" s="5">
        <f t="shared" si="7"/>
        <v>0</v>
      </c>
      <c r="T77">
        <f t="shared" si="2"/>
        <v>100</v>
      </c>
      <c r="V77" s="28"/>
    </row>
    <row r="78" spans="1:22" ht="26.25" customHeight="1" x14ac:dyDescent="0.25">
      <c r="A78" s="5">
        <v>76</v>
      </c>
      <c r="B78" s="46" t="s">
        <v>20</v>
      </c>
      <c r="C78" s="46" t="s">
        <v>179</v>
      </c>
      <c r="D78" s="99" t="s">
        <v>181</v>
      </c>
      <c r="E78" s="43">
        <v>5</v>
      </c>
      <c r="F78" s="43" t="s">
        <v>51</v>
      </c>
      <c r="G78" s="5">
        <v>96</v>
      </c>
      <c r="H78" s="5">
        <v>4</v>
      </c>
      <c r="I78" s="5">
        <v>1</v>
      </c>
      <c r="J78" s="43">
        <v>135</v>
      </c>
      <c r="K78" s="6">
        <v>135</v>
      </c>
      <c r="L78" s="5">
        <v>4</v>
      </c>
      <c r="M78" s="5">
        <v>0</v>
      </c>
      <c r="N78" s="7">
        <v>0</v>
      </c>
      <c r="O78" s="6">
        <f t="shared" si="4"/>
        <v>39</v>
      </c>
      <c r="P78" s="6">
        <v>0</v>
      </c>
      <c r="Q78" s="5">
        <v>0</v>
      </c>
      <c r="R78" s="5">
        <v>100</v>
      </c>
      <c r="S78" s="5">
        <f t="shared" si="7"/>
        <v>0</v>
      </c>
      <c r="T78">
        <f t="shared" si="2"/>
        <v>100</v>
      </c>
      <c r="V78" s="28"/>
    </row>
    <row r="79" spans="1:22" ht="26.25" customHeight="1" x14ac:dyDescent="0.25">
      <c r="A79" s="5">
        <v>77</v>
      </c>
      <c r="B79" s="46" t="s">
        <v>20</v>
      </c>
      <c r="C79" s="46" t="s">
        <v>179</v>
      </c>
      <c r="D79" s="99" t="s">
        <v>181</v>
      </c>
      <c r="E79" s="43">
        <v>5</v>
      </c>
      <c r="F79" s="43" t="s">
        <v>52</v>
      </c>
      <c r="G79" s="5">
        <v>96</v>
      </c>
      <c r="H79" s="5">
        <v>4</v>
      </c>
      <c r="I79" s="5">
        <v>1</v>
      </c>
      <c r="J79" s="43">
        <v>39</v>
      </c>
      <c r="K79" s="6">
        <v>39</v>
      </c>
      <c r="L79" s="5">
        <v>4</v>
      </c>
      <c r="M79" s="5">
        <v>0</v>
      </c>
      <c r="N79" s="7">
        <v>0</v>
      </c>
      <c r="O79" s="6">
        <f t="shared" si="4"/>
        <v>-57</v>
      </c>
      <c r="P79" s="6">
        <v>57</v>
      </c>
      <c r="Q79" s="5">
        <v>0</v>
      </c>
      <c r="R79" s="5">
        <f t="shared" si="6"/>
        <v>40.625</v>
      </c>
      <c r="S79" s="5">
        <f t="shared" si="7"/>
        <v>59.375</v>
      </c>
      <c r="T79">
        <f t="shared" si="2"/>
        <v>100</v>
      </c>
      <c r="V79" s="28"/>
    </row>
    <row r="80" spans="1:22" ht="26.25" customHeight="1" x14ac:dyDescent="0.25">
      <c r="A80" s="5">
        <v>78</v>
      </c>
      <c r="B80" s="46" t="s">
        <v>20</v>
      </c>
      <c r="C80" s="46" t="s">
        <v>179</v>
      </c>
      <c r="D80" s="99" t="s">
        <v>181</v>
      </c>
      <c r="E80" s="43">
        <v>5</v>
      </c>
      <c r="F80" s="43" t="s">
        <v>53</v>
      </c>
      <c r="G80" s="5">
        <v>96</v>
      </c>
      <c r="H80" s="5">
        <v>4</v>
      </c>
      <c r="I80" s="5">
        <v>1</v>
      </c>
      <c r="J80" s="43">
        <v>125</v>
      </c>
      <c r="K80" s="6">
        <v>80</v>
      </c>
      <c r="L80" s="5">
        <v>4</v>
      </c>
      <c r="M80" s="5">
        <v>0</v>
      </c>
      <c r="N80" s="7">
        <v>0</v>
      </c>
      <c r="O80" s="6">
        <f t="shared" si="4"/>
        <v>29</v>
      </c>
      <c r="P80" s="6">
        <v>0</v>
      </c>
      <c r="Q80" s="5">
        <v>0</v>
      </c>
      <c r="R80" s="5">
        <v>100</v>
      </c>
      <c r="S80" s="5">
        <f t="shared" si="7"/>
        <v>0</v>
      </c>
      <c r="T80">
        <f t="shared" si="2"/>
        <v>100</v>
      </c>
      <c r="V80" s="28"/>
    </row>
    <row r="81" spans="1:22" ht="26.25" customHeight="1" x14ac:dyDescent="0.25">
      <c r="A81" s="5">
        <v>79</v>
      </c>
      <c r="B81" s="46" t="s">
        <v>20</v>
      </c>
      <c r="C81" s="46" t="s">
        <v>179</v>
      </c>
      <c r="D81" s="99" t="s">
        <v>181</v>
      </c>
      <c r="E81" s="43">
        <v>5</v>
      </c>
      <c r="F81" s="43" t="s">
        <v>53</v>
      </c>
      <c r="G81" s="5">
        <v>96</v>
      </c>
      <c r="H81" s="5">
        <v>4</v>
      </c>
      <c r="I81" s="5">
        <v>1</v>
      </c>
      <c r="J81" s="43">
        <v>145</v>
      </c>
      <c r="K81" s="6">
        <v>0</v>
      </c>
      <c r="L81" s="5">
        <v>4</v>
      </c>
      <c r="M81" s="5">
        <v>0</v>
      </c>
      <c r="N81" s="7">
        <v>0</v>
      </c>
      <c r="O81" s="6">
        <f t="shared" si="4"/>
        <v>49</v>
      </c>
      <c r="P81" s="6">
        <v>0</v>
      </c>
      <c r="Q81" s="5">
        <v>0</v>
      </c>
      <c r="R81" s="5">
        <v>100</v>
      </c>
      <c r="S81" s="5">
        <f t="shared" si="7"/>
        <v>0</v>
      </c>
      <c r="T81">
        <f t="shared" si="2"/>
        <v>100</v>
      </c>
      <c r="V81" s="28"/>
    </row>
    <row r="82" spans="1:22" ht="26.25" customHeight="1" x14ac:dyDescent="0.25">
      <c r="A82" s="5">
        <v>80</v>
      </c>
      <c r="B82" s="46" t="s">
        <v>20</v>
      </c>
      <c r="C82" s="46" t="s">
        <v>179</v>
      </c>
      <c r="D82" s="99" t="s">
        <v>181</v>
      </c>
      <c r="E82" s="43">
        <v>5</v>
      </c>
      <c r="F82" s="43" t="s">
        <v>54</v>
      </c>
      <c r="G82" s="5">
        <v>96</v>
      </c>
      <c r="H82" s="5">
        <v>4</v>
      </c>
      <c r="I82" s="5">
        <v>1</v>
      </c>
      <c r="J82" s="43">
        <v>135</v>
      </c>
      <c r="K82" s="6">
        <v>80</v>
      </c>
      <c r="L82" s="5">
        <v>4</v>
      </c>
      <c r="M82" s="5">
        <v>0</v>
      </c>
      <c r="N82" s="7">
        <v>0</v>
      </c>
      <c r="O82" s="6">
        <f t="shared" si="4"/>
        <v>39</v>
      </c>
      <c r="P82" s="6">
        <v>0</v>
      </c>
      <c r="Q82" s="5">
        <v>0</v>
      </c>
      <c r="R82" s="5">
        <v>100</v>
      </c>
      <c r="S82" s="5">
        <f t="shared" si="7"/>
        <v>0</v>
      </c>
      <c r="T82">
        <f t="shared" si="2"/>
        <v>100</v>
      </c>
      <c r="V82" s="28"/>
    </row>
    <row r="83" spans="1:22" ht="26.25" customHeight="1" x14ac:dyDescent="0.25">
      <c r="A83" s="5">
        <v>81</v>
      </c>
      <c r="B83" s="46" t="s">
        <v>20</v>
      </c>
      <c r="C83" s="46" t="s">
        <v>179</v>
      </c>
      <c r="D83" s="99" t="s">
        <v>181</v>
      </c>
      <c r="E83" s="43">
        <v>5</v>
      </c>
      <c r="F83" s="43" t="s">
        <v>55</v>
      </c>
      <c r="G83" s="5">
        <v>96</v>
      </c>
      <c r="H83" s="5">
        <v>4</v>
      </c>
      <c r="I83" s="5">
        <v>1</v>
      </c>
      <c r="J83" s="43">
        <v>0</v>
      </c>
      <c r="K83" s="6">
        <v>0</v>
      </c>
      <c r="L83" s="5">
        <v>0</v>
      </c>
      <c r="M83" s="5">
        <v>0</v>
      </c>
      <c r="N83" s="7">
        <v>0</v>
      </c>
      <c r="O83" s="6">
        <f t="shared" si="4"/>
        <v>-96</v>
      </c>
      <c r="P83" s="6">
        <v>0</v>
      </c>
      <c r="Q83" s="5">
        <v>0</v>
      </c>
      <c r="R83" s="5">
        <f t="shared" si="6"/>
        <v>0</v>
      </c>
      <c r="S83" s="5">
        <f t="shared" si="7"/>
        <v>0</v>
      </c>
      <c r="T83">
        <f t="shared" si="2"/>
        <v>0</v>
      </c>
      <c r="V83" s="28"/>
    </row>
    <row r="84" spans="1:22" ht="26.25" customHeight="1" x14ac:dyDescent="0.25">
      <c r="A84" s="5">
        <v>82</v>
      </c>
      <c r="B84" s="46" t="s">
        <v>20</v>
      </c>
      <c r="C84" s="46" t="s">
        <v>179</v>
      </c>
      <c r="D84" s="99" t="s">
        <v>181</v>
      </c>
      <c r="E84" s="43">
        <v>5</v>
      </c>
      <c r="F84" s="43" t="s">
        <v>31</v>
      </c>
      <c r="G84" s="5">
        <v>96</v>
      </c>
      <c r="H84" s="5">
        <v>4</v>
      </c>
      <c r="I84" s="5">
        <v>1</v>
      </c>
      <c r="J84" s="43">
        <v>0</v>
      </c>
      <c r="K84" s="6">
        <v>0</v>
      </c>
      <c r="L84" s="5">
        <v>0</v>
      </c>
      <c r="M84" s="5">
        <v>0</v>
      </c>
      <c r="N84" s="7">
        <v>0</v>
      </c>
      <c r="O84" s="6">
        <f t="shared" si="4"/>
        <v>-96</v>
      </c>
      <c r="P84" s="6">
        <v>0</v>
      </c>
      <c r="Q84" s="5">
        <v>0</v>
      </c>
      <c r="R84" s="5">
        <f t="shared" si="6"/>
        <v>0</v>
      </c>
      <c r="S84" s="5">
        <f t="shared" si="7"/>
        <v>0</v>
      </c>
      <c r="T84">
        <f t="shared" si="2"/>
        <v>0</v>
      </c>
      <c r="V84" s="28"/>
    </row>
    <row r="85" spans="1:22" ht="26.25" customHeight="1" x14ac:dyDescent="0.25">
      <c r="A85" s="5">
        <v>83</v>
      </c>
      <c r="B85" s="46" t="s">
        <v>20</v>
      </c>
      <c r="C85" s="46" t="s">
        <v>179</v>
      </c>
      <c r="D85" s="99" t="s">
        <v>181</v>
      </c>
      <c r="E85" s="43">
        <v>5</v>
      </c>
      <c r="F85" s="43" t="s">
        <v>56</v>
      </c>
      <c r="G85" s="5">
        <v>96</v>
      </c>
      <c r="H85" s="5">
        <v>4</v>
      </c>
      <c r="I85" s="5">
        <v>1</v>
      </c>
      <c r="J85" s="43">
        <v>0</v>
      </c>
      <c r="K85" s="6">
        <v>0</v>
      </c>
      <c r="L85" s="5">
        <v>0</v>
      </c>
      <c r="M85" s="5">
        <v>0</v>
      </c>
      <c r="N85" s="7">
        <v>0</v>
      </c>
      <c r="O85" s="6">
        <f t="shared" si="4"/>
        <v>-96</v>
      </c>
      <c r="P85" s="6">
        <v>0</v>
      </c>
      <c r="Q85" s="5">
        <v>0</v>
      </c>
      <c r="R85" s="5">
        <f t="shared" si="6"/>
        <v>0</v>
      </c>
      <c r="S85" s="5">
        <f t="shared" si="7"/>
        <v>0</v>
      </c>
      <c r="T85">
        <f t="shared" si="2"/>
        <v>0</v>
      </c>
      <c r="V85" s="28"/>
    </row>
    <row r="86" spans="1:22" ht="26.25" customHeight="1" x14ac:dyDescent="0.25">
      <c r="A86" s="5">
        <v>84</v>
      </c>
      <c r="B86" s="46" t="s">
        <v>20</v>
      </c>
      <c r="C86" s="46" t="s">
        <v>179</v>
      </c>
      <c r="D86" s="99" t="s">
        <v>181</v>
      </c>
      <c r="E86" s="43">
        <v>5</v>
      </c>
      <c r="F86" s="43" t="s">
        <v>57</v>
      </c>
      <c r="G86" s="5">
        <v>96</v>
      </c>
      <c r="H86" s="5">
        <v>4</v>
      </c>
      <c r="I86" s="5">
        <v>1</v>
      </c>
      <c r="J86" s="43">
        <v>0</v>
      </c>
      <c r="K86" s="6">
        <v>0</v>
      </c>
      <c r="L86" s="5">
        <v>0</v>
      </c>
      <c r="M86" s="5">
        <v>0</v>
      </c>
      <c r="N86" s="7">
        <v>0</v>
      </c>
      <c r="O86" s="6">
        <f t="shared" si="4"/>
        <v>-96</v>
      </c>
      <c r="P86" s="6">
        <v>0</v>
      </c>
      <c r="Q86" s="5">
        <v>0</v>
      </c>
      <c r="R86" s="5">
        <f t="shared" si="6"/>
        <v>0</v>
      </c>
      <c r="S86" s="5">
        <f t="shared" si="7"/>
        <v>0</v>
      </c>
      <c r="T86">
        <f t="shared" si="2"/>
        <v>0</v>
      </c>
      <c r="V86" s="28"/>
    </row>
    <row r="87" spans="1:22" ht="26.25" customHeight="1" x14ac:dyDescent="0.25">
      <c r="A87" s="5">
        <v>85</v>
      </c>
      <c r="B87" s="46" t="s">
        <v>20</v>
      </c>
      <c r="C87" s="46" t="s">
        <v>179</v>
      </c>
      <c r="D87" s="99" t="s">
        <v>181</v>
      </c>
      <c r="E87" s="43">
        <v>5</v>
      </c>
      <c r="F87" s="43" t="s">
        <v>33</v>
      </c>
      <c r="G87" s="5">
        <v>96</v>
      </c>
      <c r="H87" s="5">
        <v>4</v>
      </c>
      <c r="I87" s="5">
        <v>1</v>
      </c>
      <c r="J87" s="43">
        <v>0</v>
      </c>
      <c r="K87" s="6">
        <v>0</v>
      </c>
      <c r="L87" s="5">
        <v>0</v>
      </c>
      <c r="M87" s="5">
        <v>0</v>
      </c>
      <c r="N87" s="7">
        <v>0</v>
      </c>
      <c r="O87" s="6">
        <f t="shared" si="4"/>
        <v>-96</v>
      </c>
      <c r="P87" s="6">
        <v>0</v>
      </c>
      <c r="Q87" s="5">
        <v>0</v>
      </c>
      <c r="R87" s="5">
        <f t="shared" si="6"/>
        <v>0</v>
      </c>
      <c r="S87" s="5">
        <f t="shared" si="7"/>
        <v>0</v>
      </c>
      <c r="T87">
        <f t="shared" si="2"/>
        <v>0</v>
      </c>
      <c r="V87" s="28"/>
    </row>
    <row r="88" spans="1:22" ht="26.25" customHeight="1" x14ac:dyDescent="0.25">
      <c r="A88" s="5">
        <v>86</v>
      </c>
      <c r="B88" s="46" t="s">
        <v>20</v>
      </c>
      <c r="C88" s="46" t="s">
        <v>179</v>
      </c>
      <c r="D88" s="99" t="s">
        <v>181</v>
      </c>
      <c r="E88" s="43">
        <v>6</v>
      </c>
      <c r="F88" s="43" t="s">
        <v>34</v>
      </c>
      <c r="G88" s="5">
        <v>160</v>
      </c>
      <c r="H88" s="5">
        <v>6</v>
      </c>
      <c r="I88" s="5">
        <v>0</v>
      </c>
      <c r="J88" s="43">
        <v>90</v>
      </c>
      <c r="K88" s="6">
        <v>86</v>
      </c>
      <c r="L88" s="5">
        <v>6</v>
      </c>
      <c r="M88" s="5">
        <v>0</v>
      </c>
      <c r="N88" s="7">
        <v>0</v>
      </c>
      <c r="O88" s="6">
        <f t="shared" si="4"/>
        <v>-70</v>
      </c>
      <c r="P88" s="6">
        <v>0</v>
      </c>
      <c r="Q88" s="5">
        <v>0</v>
      </c>
      <c r="R88" s="5">
        <v>100</v>
      </c>
      <c r="S88" s="5">
        <f t="shared" si="7"/>
        <v>0</v>
      </c>
      <c r="T88">
        <f t="shared" si="2"/>
        <v>100</v>
      </c>
      <c r="V88" s="28"/>
    </row>
    <row r="89" spans="1:22" ht="26.25" customHeight="1" x14ac:dyDescent="0.25">
      <c r="A89" s="5">
        <v>87</v>
      </c>
      <c r="B89" s="46" t="s">
        <v>20</v>
      </c>
      <c r="C89" s="46" t="s">
        <v>179</v>
      </c>
      <c r="D89" s="99" t="s">
        <v>181</v>
      </c>
      <c r="E89" s="43">
        <v>6</v>
      </c>
      <c r="F89" s="43" t="s">
        <v>34</v>
      </c>
      <c r="G89" s="5">
        <v>160</v>
      </c>
      <c r="H89" s="5">
        <v>6</v>
      </c>
      <c r="I89" s="5">
        <v>0</v>
      </c>
      <c r="J89" s="43">
        <v>90</v>
      </c>
      <c r="K89" s="6">
        <v>0</v>
      </c>
      <c r="L89" s="5">
        <v>0</v>
      </c>
      <c r="M89" s="5">
        <v>0</v>
      </c>
      <c r="N89" s="7">
        <v>0</v>
      </c>
      <c r="O89" s="6">
        <f t="shared" si="4"/>
        <v>-70</v>
      </c>
      <c r="P89" s="6">
        <v>0</v>
      </c>
      <c r="Q89" s="5">
        <v>0</v>
      </c>
      <c r="R89" s="5">
        <v>100</v>
      </c>
      <c r="S89" s="5">
        <f t="shared" si="7"/>
        <v>0</v>
      </c>
      <c r="T89">
        <f t="shared" si="2"/>
        <v>100</v>
      </c>
      <c r="V89" s="28"/>
    </row>
    <row r="90" spans="1:22" ht="26.25" customHeight="1" x14ac:dyDescent="0.25">
      <c r="A90" s="5">
        <v>88</v>
      </c>
      <c r="B90" s="46" t="s">
        <v>20</v>
      </c>
      <c r="C90" s="46" t="s">
        <v>179</v>
      </c>
      <c r="D90" s="99" t="s">
        <v>181</v>
      </c>
      <c r="E90" s="43">
        <v>6</v>
      </c>
      <c r="F90" s="43" t="s">
        <v>58</v>
      </c>
      <c r="G90" s="5">
        <v>160</v>
      </c>
      <c r="H90" s="5">
        <v>6</v>
      </c>
      <c r="I90" s="5">
        <v>0</v>
      </c>
      <c r="J90" s="43">
        <v>100</v>
      </c>
      <c r="K90" s="6">
        <v>86</v>
      </c>
      <c r="L90" s="5">
        <v>6</v>
      </c>
      <c r="M90" s="5">
        <v>0</v>
      </c>
      <c r="N90" s="7">
        <v>0</v>
      </c>
      <c r="O90" s="6">
        <f t="shared" si="4"/>
        <v>-60</v>
      </c>
      <c r="P90" s="6">
        <v>0</v>
      </c>
      <c r="Q90" s="5">
        <v>0</v>
      </c>
      <c r="R90" s="5">
        <v>100</v>
      </c>
      <c r="S90" s="5">
        <f t="shared" si="7"/>
        <v>0</v>
      </c>
      <c r="T90">
        <f t="shared" si="2"/>
        <v>100</v>
      </c>
      <c r="V90" s="28"/>
    </row>
    <row r="91" spans="1:22" ht="26.25" customHeight="1" x14ac:dyDescent="0.25">
      <c r="A91" s="5">
        <v>89</v>
      </c>
      <c r="B91" s="46" t="s">
        <v>20</v>
      </c>
      <c r="C91" s="46" t="s">
        <v>179</v>
      </c>
      <c r="D91" s="99" t="s">
        <v>181</v>
      </c>
      <c r="E91" s="43">
        <v>6</v>
      </c>
      <c r="F91" s="43" t="s">
        <v>59</v>
      </c>
      <c r="G91" s="5">
        <v>160</v>
      </c>
      <c r="H91" s="5">
        <v>6</v>
      </c>
      <c r="I91" s="5">
        <v>0</v>
      </c>
      <c r="J91" s="43">
        <v>95</v>
      </c>
      <c r="K91" s="6">
        <v>86</v>
      </c>
      <c r="L91" s="5">
        <v>6</v>
      </c>
      <c r="M91" s="5">
        <v>0</v>
      </c>
      <c r="N91" s="7">
        <v>0</v>
      </c>
      <c r="O91" s="6">
        <f t="shared" si="4"/>
        <v>-65</v>
      </c>
      <c r="P91" s="6">
        <v>0</v>
      </c>
      <c r="Q91" s="5">
        <v>0</v>
      </c>
      <c r="R91" s="5">
        <v>100</v>
      </c>
      <c r="S91" s="5">
        <f t="shared" si="7"/>
        <v>0</v>
      </c>
      <c r="T91">
        <f t="shared" si="2"/>
        <v>100</v>
      </c>
      <c r="V91" s="28"/>
    </row>
    <row r="92" spans="1:22" ht="26.25" customHeight="1" x14ac:dyDescent="0.25">
      <c r="A92" s="5">
        <v>90</v>
      </c>
      <c r="B92" s="46" t="s">
        <v>20</v>
      </c>
      <c r="C92" s="46" t="s">
        <v>179</v>
      </c>
      <c r="D92" s="99" t="s">
        <v>181</v>
      </c>
      <c r="E92" s="43">
        <v>6</v>
      </c>
      <c r="F92" s="43" t="s">
        <v>35</v>
      </c>
      <c r="G92" s="5">
        <v>80</v>
      </c>
      <c r="H92" s="5">
        <v>6</v>
      </c>
      <c r="I92" s="5">
        <v>0</v>
      </c>
      <c r="J92" s="43">
        <v>20</v>
      </c>
      <c r="K92" s="6">
        <v>20</v>
      </c>
      <c r="L92" s="5">
        <v>6</v>
      </c>
      <c r="M92" s="5">
        <v>0</v>
      </c>
      <c r="N92" s="7">
        <v>0</v>
      </c>
      <c r="O92" s="6">
        <f t="shared" si="4"/>
        <v>-60</v>
      </c>
      <c r="P92" s="6">
        <v>60</v>
      </c>
      <c r="Q92" s="5">
        <v>0</v>
      </c>
      <c r="R92" s="5">
        <f t="shared" si="6"/>
        <v>25</v>
      </c>
      <c r="S92" s="5">
        <f t="shared" si="7"/>
        <v>75</v>
      </c>
      <c r="T92">
        <f t="shared" si="2"/>
        <v>100</v>
      </c>
      <c r="V92" s="28"/>
    </row>
    <row r="93" spans="1:22" ht="26.25" customHeight="1" x14ac:dyDescent="0.25">
      <c r="A93" s="5">
        <v>91</v>
      </c>
      <c r="B93" s="46" t="s">
        <v>20</v>
      </c>
      <c r="C93" s="46" t="s">
        <v>179</v>
      </c>
      <c r="D93" s="99" t="s">
        <v>181</v>
      </c>
      <c r="E93" s="43">
        <v>6</v>
      </c>
      <c r="F93" s="43" t="s">
        <v>37</v>
      </c>
      <c r="G93" s="5">
        <v>80</v>
      </c>
      <c r="H93" s="5">
        <v>6</v>
      </c>
      <c r="I93" s="5">
        <v>0</v>
      </c>
      <c r="J93" s="43">
        <v>145</v>
      </c>
      <c r="K93" s="6">
        <v>59</v>
      </c>
      <c r="L93" s="5">
        <v>6</v>
      </c>
      <c r="M93" s="5">
        <v>0</v>
      </c>
      <c r="N93" s="7">
        <v>0</v>
      </c>
      <c r="O93" s="6">
        <f t="shared" si="4"/>
        <v>65</v>
      </c>
      <c r="P93" s="6">
        <v>0</v>
      </c>
      <c r="Q93" s="5">
        <v>0</v>
      </c>
      <c r="R93" s="5">
        <v>100</v>
      </c>
      <c r="S93" s="5">
        <f t="shared" si="7"/>
        <v>0</v>
      </c>
      <c r="T93">
        <f t="shared" si="2"/>
        <v>100</v>
      </c>
      <c r="V93" s="28"/>
    </row>
    <row r="94" spans="1:22" ht="26.25" customHeight="1" x14ac:dyDescent="0.25">
      <c r="A94" s="5">
        <v>92</v>
      </c>
      <c r="B94" s="46" t="s">
        <v>20</v>
      </c>
      <c r="C94" s="46" t="s">
        <v>179</v>
      </c>
      <c r="D94" s="99" t="s">
        <v>181</v>
      </c>
      <c r="E94" s="43">
        <v>6</v>
      </c>
      <c r="F94" s="43" t="s">
        <v>50</v>
      </c>
      <c r="G94" s="5">
        <v>80</v>
      </c>
      <c r="H94" s="5">
        <v>6</v>
      </c>
      <c r="I94" s="5">
        <v>0</v>
      </c>
      <c r="J94" s="43">
        <v>145</v>
      </c>
      <c r="K94" s="6">
        <v>59</v>
      </c>
      <c r="L94" s="5">
        <v>6</v>
      </c>
      <c r="M94" s="5">
        <v>0</v>
      </c>
      <c r="N94" s="7">
        <v>0</v>
      </c>
      <c r="O94" s="6">
        <f t="shared" si="4"/>
        <v>65</v>
      </c>
      <c r="P94" s="6">
        <v>0</v>
      </c>
      <c r="Q94" s="5">
        <v>0</v>
      </c>
      <c r="R94" s="5">
        <v>100</v>
      </c>
      <c r="S94" s="5">
        <f t="shared" si="7"/>
        <v>0</v>
      </c>
      <c r="T94">
        <f t="shared" si="2"/>
        <v>100</v>
      </c>
      <c r="V94" s="28"/>
    </row>
    <row r="95" spans="1:22" ht="26.25" customHeight="1" x14ac:dyDescent="0.25">
      <c r="A95" s="5">
        <v>93</v>
      </c>
      <c r="B95" s="46" t="s">
        <v>20</v>
      </c>
      <c r="C95" s="46" t="s">
        <v>179</v>
      </c>
      <c r="D95" s="99" t="s">
        <v>181</v>
      </c>
      <c r="E95" s="43">
        <v>6</v>
      </c>
      <c r="F95" s="43" t="s">
        <v>60</v>
      </c>
      <c r="G95" s="5">
        <v>80</v>
      </c>
      <c r="H95" s="5">
        <v>6</v>
      </c>
      <c r="I95" s="5">
        <v>0</v>
      </c>
      <c r="J95" s="43">
        <v>135</v>
      </c>
      <c r="K95" s="6">
        <v>86</v>
      </c>
      <c r="L95" s="5">
        <v>6</v>
      </c>
      <c r="M95" s="5">
        <v>0</v>
      </c>
      <c r="N95" s="7">
        <v>0</v>
      </c>
      <c r="O95" s="6">
        <f t="shared" si="4"/>
        <v>55</v>
      </c>
      <c r="P95" s="6">
        <v>0</v>
      </c>
      <c r="Q95" s="5">
        <v>0</v>
      </c>
      <c r="R95" s="5">
        <v>100</v>
      </c>
      <c r="S95" s="5">
        <f t="shared" si="7"/>
        <v>0</v>
      </c>
      <c r="T95">
        <f t="shared" si="2"/>
        <v>100</v>
      </c>
      <c r="V95" s="28"/>
    </row>
    <row r="96" spans="1:22" ht="26.25" customHeight="1" x14ac:dyDescent="0.25">
      <c r="A96" s="5">
        <v>94</v>
      </c>
      <c r="B96" s="46" t="s">
        <v>20</v>
      </c>
      <c r="C96" s="46" t="s">
        <v>179</v>
      </c>
      <c r="D96" s="99" t="s">
        <v>181</v>
      </c>
      <c r="E96" s="43">
        <v>6</v>
      </c>
      <c r="F96" s="43" t="s">
        <v>61</v>
      </c>
      <c r="G96" s="5">
        <v>80</v>
      </c>
      <c r="H96" s="5">
        <v>6</v>
      </c>
      <c r="I96" s="5">
        <v>0</v>
      </c>
      <c r="J96" s="43">
        <v>125</v>
      </c>
      <c r="K96" s="6">
        <v>86</v>
      </c>
      <c r="L96" s="5">
        <v>6</v>
      </c>
      <c r="M96" s="5">
        <v>0</v>
      </c>
      <c r="N96" s="7">
        <v>0</v>
      </c>
      <c r="O96" s="6">
        <f t="shared" si="4"/>
        <v>45</v>
      </c>
      <c r="P96" s="6">
        <v>0</v>
      </c>
      <c r="Q96" s="5">
        <v>0</v>
      </c>
      <c r="R96" s="5">
        <v>100</v>
      </c>
      <c r="S96" s="5">
        <f t="shared" si="7"/>
        <v>0</v>
      </c>
      <c r="T96">
        <f t="shared" si="2"/>
        <v>100</v>
      </c>
      <c r="V96" s="28"/>
    </row>
    <row r="97" spans="1:22" ht="26.25" customHeight="1" x14ac:dyDescent="0.25">
      <c r="A97" s="5">
        <v>95</v>
      </c>
      <c r="B97" s="46" t="s">
        <v>20</v>
      </c>
      <c r="C97" s="46" t="s">
        <v>179</v>
      </c>
      <c r="D97" s="99" t="s">
        <v>181</v>
      </c>
      <c r="E97" s="43">
        <v>6</v>
      </c>
      <c r="F97" s="45" t="s">
        <v>62</v>
      </c>
      <c r="G97" s="5">
        <v>160</v>
      </c>
      <c r="H97" s="5">
        <v>6</v>
      </c>
      <c r="I97" s="5">
        <v>0</v>
      </c>
      <c r="J97" s="43">
        <v>114</v>
      </c>
      <c r="K97" s="6">
        <v>57</v>
      </c>
      <c r="L97" s="5">
        <v>6</v>
      </c>
      <c r="M97" s="5">
        <v>0</v>
      </c>
      <c r="N97" s="7">
        <v>0</v>
      </c>
      <c r="O97" s="6">
        <f t="shared" si="4"/>
        <v>-46</v>
      </c>
      <c r="P97" s="6">
        <v>0</v>
      </c>
      <c r="Q97" s="5">
        <v>0</v>
      </c>
      <c r="R97" s="5">
        <v>100</v>
      </c>
      <c r="S97" s="5">
        <f t="shared" si="7"/>
        <v>0</v>
      </c>
      <c r="T97">
        <f t="shared" si="2"/>
        <v>100</v>
      </c>
      <c r="V97" s="28"/>
    </row>
    <row r="98" spans="1:22" ht="26.25" customHeight="1" x14ac:dyDescent="0.25">
      <c r="A98" s="5">
        <v>96</v>
      </c>
      <c r="B98" s="46" t="s">
        <v>20</v>
      </c>
      <c r="C98" s="46" t="s">
        <v>179</v>
      </c>
      <c r="D98" s="99" t="s">
        <v>181</v>
      </c>
      <c r="E98" s="43">
        <v>6</v>
      </c>
      <c r="F98" s="43" t="s">
        <v>63</v>
      </c>
      <c r="G98" s="5">
        <v>80</v>
      </c>
      <c r="H98" s="5">
        <v>6</v>
      </c>
      <c r="I98" s="5">
        <v>0</v>
      </c>
      <c r="J98" s="43">
        <v>150</v>
      </c>
      <c r="K98" s="6">
        <v>86</v>
      </c>
      <c r="L98" s="5">
        <v>6</v>
      </c>
      <c r="M98" s="5">
        <v>0</v>
      </c>
      <c r="N98" s="7">
        <v>0</v>
      </c>
      <c r="O98" s="6">
        <f t="shared" si="4"/>
        <v>70</v>
      </c>
      <c r="P98" s="6">
        <v>0</v>
      </c>
      <c r="Q98" s="5">
        <v>0</v>
      </c>
      <c r="R98" s="5">
        <v>100</v>
      </c>
      <c r="S98" s="5">
        <f t="shared" si="7"/>
        <v>0</v>
      </c>
      <c r="T98">
        <f t="shared" si="2"/>
        <v>100</v>
      </c>
      <c r="V98" s="28"/>
    </row>
    <row r="99" spans="1:22" ht="26.25" customHeight="1" x14ac:dyDescent="0.25">
      <c r="A99" s="5">
        <v>97</v>
      </c>
      <c r="B99" s="46" t="s">
        <v>20</v>
      </c>
      <c r="C99" s="46" t="s">
        <v>179</v>
      </c>
      <c r="D99" s="99" t="s">
        <v>181</v>
      </c>
      <c r="E99" s="43">
        <v>6</v>
      </c>
      <c r="F99" s="45" t="s">
        <v>64</v>
      </c>
      <c r="G99" s="5">
        <v>80</v>
      </c>
      <c r="H99" s="5">
        <v>6</v>
      </c>
      <c r="I99" s="5">
        <v>0</v>
      </c>
      <c r="J99" s="43">
        <v>57</v>
      </c>
      <c r="K99" s="6">
        <v>57</v>
      </c>
      <c r="L99" s="5">
        <v>6</v>
      </c>
      <c r="M99" s="5">
        <v>0</v>
      </c>
      <c r="N99" s="7">
        <v>0</v>
      </c>
      <c r="O99" s="6">
        <f t="shared" si="4"/>
        <v>-23</v>
      </c>
      <c r="P99" s="6">
        <v>23</v>
      </c>
      <c r="Q99" s="5">
        <v>0</v>
      </c>
      <c r="R99" s="5">
        <f t="shared" si="6"/>
        <v>71.25</v>
      </c>
      <c r="S99" s="5">
        <f t="shared" si="7"/>
        <v>28.75</v>
      </c>
      <c r="T99">
        <f t="shared" si="2"/>
        <v>100</v>
      </c>
      <c r="V99" s="28"/>
    </row>
    <row r="100" spans="1:22" ht="26.25" customHeight="1" x14ac:dyDescent="0.25">
      <c r="A100" s="5">
        <v>98</v>
      </c>
      <c r="B100" s="46" t="s">
        <v>20</v>
      </c>
      <c r="C100" s="46" t="s">
        <v>179</v>
      </c>
      <c r="D100" s="99" t="s">
        <v>181</v>
      </c>
      <c r="E100" s="43">
        <v>6</v>
      </c>
      <c r="F100" s="43" t="s">
        <v>65</v>
      </c>
      <c r="G100" s="5">
        <v>80</v>
      </c>
      <c r="H100" s="5">
        <v>6</v>
      </c>
      <c r="I100" s="5">
        <v>0</v>
      </c>
      <c r="J100" s="43">
        <v>195</v>
      </c>
      <c r="K100" s="6">
        <v>29</v>
      </c>
      <c r="L100" s="5">
        <v>6</v>
      </c>
      <c r="M100" s="5">
        <v>0</v>
      </c>
      <c r="N100" s="7">
        <v>0</v>
      </c>
      <c r="O100" s="6">
        <f t="shared" si="4"/>
        <v>115</v>
      </c>
      <c r="P100" s="6">
        <v>0</v>
      </c>
      <c r="Q100" s="5">
        <v>0</v>
      </c>
      <c r="R100" s="5">
        <v>100</v>
      </c>
      <c r="S100" s="5">
        <f t="shared" si="7"/>
        <v>0</v>
      </c>
      <c r="T100">
        <f t="shared" si="2"/>
        <v>100</v>
      </c>
      <c r="V100" s="28"/>
    </row>
    <row r="101" spans="1:22" ht="26.25" customHeight="1" x14ac:dyDescent="0.25">
      <c r="A101" s="5">
        <v>99</v>
      </c>
      <c r="B101" s="46" t="s">
        <v>20</v>
      </c>
      <c r="C101" s="46" t="s">
        <v>179</v>
      </c>
      <c r="D101" s="99" t="s">
        <v>181</v>
      </c>
      <c r="E101" s="43">
        <v>6</v>
      </c>
      <c r="F101" s="43" t="s">
        <v>53</v>
      </c>
      <c r="G101" s="5">
        <v>80</v>
      </c>
      <c r="H101" s="5">
        <v>6</v>
      </c>
      <c r="I101" s="5">
        <v>0</v>
      </c>
      <c r="J101" s="43">
        <v>57</v>
      </c>
      <c r="K101" s="6">
        <v>57</v>
      </c>
      <c r="L101" s="5">
        <v>6</v>
      </c>
      <c r="M101" s="5">
        <v>0</v>
      </c>
      <c r="N101" s="7">
        <v>0</v>
      </c>
      <c r="O101" s="6">
        <f t="shared" si="4"/>
        <v>-23</v>
      </c>
      <c r="P101" s="6">
        <v>23</v>
      </c>
      <c r="Q101" s="5">
        <v>0</v>
      </c>
      <c r="R101" s="5">
        <f t="shared" si="6"/>
        <v>71.25</v>
      </c>
      <c r="S101" s="5">
        <f t="shared" si="7"/>
        <v>28.75</v>
      </c>
      <c r="T101">
        <f t="shared" si="2"/>
        <v>100</v>
      </c>
      <c r="V101" s="28"/>
    </row>
    <row r="102" spans="1:22" ht="26.25" customHeight="1" x14ac:dyDescent="0.25">
      <c r="A102" s="5">
        <v>100</v>
      </c>
      <c r="B102" s="46" t="s">
        <v>20</v>
      </c>
      <c r="C102" s="46" t="s">
        <v>179</v>
      </c>
      <c r="D102" s="99" t="s">
        <v>181</v>
      </c>
      <c r="E102" s="43">
        <v>6</v>
      </c>
      <c r="F102" s="43" t="s">
        <v>53</v>
      </c>
      <c r="G102" s="5">
        <v>80</v>
      </c>
      <c r="H102" s="5">
        <v>6</v>
      </c>
      <c r="I102" s="5">
        <v>0</v>
      </c>
      <c r="J102" s="43">
        <v>145</v>
      </c>
      <c r="K102" s="6">
        <v>0</v>
      </c>
      <c r="L102" s="5">
        <v>0</v>
      </c>
      <c r="M102" s="5">
        <v>0</v>
      </c>
      <c r="N102" s="7">
        <v>0</v>
      </c>
      <c r="O102" s="6">
        <f t="shared" si="4"/>
        <v>65</v>
      </c>
      <c r="P102" s="6">
        <v>0</v>
      </c>
      <c r="Q102" s="5">
        <v>0</v>
      </c>
      <c r="R102" s="5">
        <v>100</v>
      </c>
      <c r="S102" s="5">
        <f t="shared" si="7"/>
        <v>0</v>
      </c>
      <c r="T102">
        <f t="shared" si="2"/>
        <v>100</v>
      </c>
      <c r="V102" s="28"/>
    </row>
    <row r="103" spans="1:22" ht="26.25" customHeight="1" x14ac:dyDescent="0.25">
      <c r="A103" s="5">
        <v>101</v>
      </c>
      <c r="B103" s="46" t="s">
        <v>20</v>
      </c>
      <c r="C103" s="46" t="s">
        <v>179</v>
      </c>
      <c r="D103" s="99" t="s">
        <v>181</v>
      </c>
      <c r="E103" s="43">
        <v>6</v>
      </c>
      <c r="F103" s="43" t="s">
        <v>66</v>
      </c>
      <c r="G103" s="5">
        <v>80</v>
      </c>
      <c r="H103" s="5">
        <v>6</v>
      </c>
      <c r="I103" s="5">
        <v>0</v>
      </c>
      <c r="J103" s="43">
        <v>160</v>
      </c>
      <c r="K103" s="6">
        <v>86</v>
      </c>
      <c r="L103" s="5">
        <v>6</v>
      </c>
      <c r="M103" s="5">
        <v>0</v>
      </c>
      <c r="N103" s="7"/>
      <c r="O103" s="6">
        <f t="shared" si="4"/>
        <v>80</v>
      </c>
      <c r="P103" s="6">
        <v>0</v>
      </c>
      <c r="Q103" s="5">
        <v>0</v>
      </c>
      <c r="R103" s="5">
        <v>100</v>
      </c>
      <c r="S103" s="5">
        <f t="shared" si="7"/>
        <v>0</v>
      </c>
      <c r="T103">
        <f t="shared" si="2"/>
        <v>100</v>
      </c>
      <c r="V103" s="28"/>
    </row>
    <row r="104" spans="1:22" ht="26.25" customHeight="1" x14ac:dyDescent="0.25">
      <c r="A104" s="5">
        <v>102</v>
      </c>
      <c r="B104" s="46" t="s">
        <v>20</v>
      </c>
      <c r="C104" s="46" t="s">
        <v>179</v>
      </c>
      <c r="D104" s="99" t="s">
        <v>181</v>
      </c>
      <c r="E104" s="43">
        <v>6</v>
      </c>
      <c r="F104" s="43" t="s">
        <v>67</v>
      </c>
      <c r="G104" s="5">
        <v>80</v>
      </c>
      <c r="H104" s="5">
        <v>6</v>
      </c>
      <c r="I104" s="5">
        <v>0</v>
      </c>
      <c r="J104" s="43">
        <v>0</v>
      </c>
      <c r="K104" s="6">
        <v>0</v>
      </c>
      <c r="L104" s="5">
        <v>6</v>
      </c>
      <c r="M104" s="5">
        <v>0</v>
      </c>
      <c r="N104" s="7">
        <v>0</v>
      </c>
      <c r="O104" s="6">
        <f t="shared" si="4"/>
        <v>-80</v>
      </c>
      <c r="P104" s="6">
        <v>80</v>
      </c>
      <c r="Q104" s="5">
        <v>0</v>
      </c>
      <c r="R104" s="5">
        <f t="shared" si="6"/>
        <v>0</v>
      </c>
      <c r="S104" s="5">
        <f t="shared" si="7"/>
        <v>100</v>
      </c>
      <c r="T104">
        <f t="shared" si="2"/>
        <v>100</v>
      </c>
      <c r="V104" s="28"/>
    </row>
    <row r="105" spans="1:22" ht="26.25" customHeight="1" x14ac:dyDescent="0.25">
      <c r="A105" s="5">
        <v>103</v>
      </c>
      <c r="B105" s="46" t="s">
        <v>20</v>
      </c>
      <c r="C105" s="46" t="s">
        <v>179</v>
      </c>
      <c r="D105" s="99" t="s">
        <v>181</v>
      </c>
      <c r="E105" s="43">
        <v>6</v>
      </c>
      <c r="F105" s="43" t="s">
        <v>31</v>
      </c>
      <c r="G105" s="5">
        <v>80</v>
      </c>
      <c r="H105" s="5">
        <v>6</v>
      </c>
      <c r="I105" s="5">
        <v>0</v>
      </c>
      <c r="J105" s="43">
        <v>45</v>
      </c>
      <c r="K105" s="6">
        <v>455</v>
      </c>
      <c r="L105" s="5">
        <v>6</v>
      </c>
      <c r="M105" s="5">
        <v>0</v>
      </c>
      <c r="N105" s="7">
        <v>0</v>
      </c>
      <c r="O105" s="6">
        <f t="shared" si="4"/>
        <v>-35</v>
      </c>
      <c r="P105" s="6">
        <v>35</v>
      </c>
      <c r="Q105" s="5">
        <v>0</v>
      </c>
      <c r="R105" s="5">
        <f t="shared" si="6"/>
        <v>56.25</v>
      </c>
      <c r="S105" s="5">
        <f t="shared" si="7"/>
        <v>43.75</v>
      </c>
      <c r="T105">
        <f t="shared" si="2"/>
        <v>100</v>
      </c>
      <c r="V105" s="28"/>
    </row>
    <row r="106" spans="1:22" ht="26.25" customHeight="1" x14ac:dyDescent="0.25">
      <c r="A106" s="5">
        <v>104</v>
      </c>
      <c r="B106" s="46" t="s">
        <v>20</v>
      </c>
      <c r="C106" s="46" t="s">
        <v>179</v>
      </c>
      <c r="D106" s="99" t="s">
        <v>181</v>
      </c>
      <c r="E106" s="43">
        <v>6</v>
      </c>
      <c r="F106" s="43" t="s">
        <v>56</v>
      </c>
      <c r="G106" s="5">
        <v>80</v>
      </c>
      <c r="H106" s="5">
        <v>6</v>
      </c>
      <c r="I106" s="5">
        <v>0</v>
      </c>
      <c r="J106" s="43">
        <v>42</v>
      </c>
      <c r="K106" s="6">
        <v>42</v>
      </c>
      <c r="L106" s="5">
        <v>6</v>
      </c>
      <c r="M106" s="5">
        <v>0</v>
      </c>
      <c r="N106" s="7">
        <v>0</v>
      </c>
      <c r="O106" s="6">
        <f t="shared" si="4"/>
        <v>-38</v>
      </c>
      <c r="P106" s="6">
        <v>38</v>
      </c>
      <c r="Q106" s="5">
        <v>0</v>
      </c>
      <c r="R106" s="5">
        <f t="shared" si="6"/>
        <v>52.5</v>
      </c>
      <c r="S106" s="5">
        <f t="shared" si="7"/>
        <v>47.5</v>
      </c>
      <c r="T106">
        <f t="shared" si="2"/>
        <v>100</v>
      </c>
      <c r="V106" s="28"/>
    </row>
    <row r="107" spans="1:22" ht="26.25" customHeight="1" x14ac:dyDescent="0.25">
      <c r="A107" s="5">
        <v>105</v>
      </c>
      <c r="B107" s="46" t="s">
        <v>20</v>
      </c>
      <c r="C107" s="46" t="s">
        <v>179</v>
      </c>
      <c r="D107" s="99" t="s">
        <v>181</v>
      </c>
      <c r="E107" s="43">
        <v>6</v>
      </c>
      <c r="F107" s="43" t="s">
        <v>57</v>
      </c>
      <c r="G107" s="5">
        <v>80</v>
      </c>
      <c r="H107" s="5">
        <v>6</v>
      </c>
      <c r="I107" s="5">
        <v>0</v>
      </c>
      <c r="J107" s="43">
        <v>42</v>
      </c>
      <c r="K107" s="6">
        <v>42</v>
      </c>
      <c r="L107" s="5">
        <v>6</v>
      </c>
      <c r="M107" s="5">
        <v>0</v>
      </c>
      <c r="N107" s="7">
        <v>0</v>
      </c>
      <c r="O107" s="6">
        <f t="shared" si="4"/>
        <v>-38</v>
      </c>
      <c r="P107" s="6">
        <v>38</v>
      </c>
      <c r="Q107" s="5">
        <v>0</v>
      </c>
      <c r="R107" s="5">
        <f t="shared" si="6"/>
        <v>52.5</v>
      </c>
      <c r="S107" s="5">
        <f t="shared" si="7"/>
        <v>47.5</v>
      </c>
      <c r="T107">
        <f t="shared" si="2"/>
        <v>100</v>
      </c>
      <c r="V107" s="28"/>
    </row>
    <row r="108" spans="1:22" ht="26.25" customHeight="1" x14ac:dyDescent="0.25">
      <c r="A108" s="5">
        <v>106</v>
      </c>
      <c r="B108" s="46" t="s">
        <v>20</v>
      </c>
      <c r="C108" s="46" t="s">
        <v>179</v>
      </c>
      <c r="D108" s="99" t="s">
        <v>181</v>
      </c>
      <c r="E108" s="43">
        <v>6</v>
      </c>
      <c r="F108" s="43" t="s">
        <v>33</v>
      </c>
      <c r="G108" s="5">
        <v>80</v>
      </c>
      <c r="H108" s="5">
        <v>6</v>
      </c>
      <c r="I108" s="5">
        <v>0</v>
      </c>
      <c r="J108" s="43">
        <v>0</v>
      </c>
      <c r="K108" s="6">
        <v>0</v>
      </c>
      <c r="L108" s="5">
        <v>0</v>
      </c>
      <c r="M108" s="5">
        <v>0</v>
      </c>
      <c r="N108" s="7">
        <v>0</v>
      </c>
      <c r="O108" s="6">
        <f t="shared" si="4"/>
        <v>-80</v>
      </c>
      <c r="P108" s="6">
        <v>80</v>
      </c>
      <c r="Q108" s="5">
        <v>0</v>
      </c>
      <c r="R108" s="5">
        <f t="shared" si="6"/>
        <v>0</v>
      </c>
      <c r="S108" s="5">
        <f t="shared" si="7"/>
        <v>100</v>
      </c>
      <c r="T108">
        <f t="shared" si="2"/>
        <v>100</v>
      </c>
      <c r="V108" s="28"/>
    </row>
    <row r="109" spans="1:22" ht="26.25" customHeight="1" x14ac:dyDescent="0.25">
      <c r="A109" s="5">
        <v>107</v>
      </c>
      <c r="B109" s="46" t="s">
        <v>20</v>
      </c>
      <c r="C109" s="46" t="s">
        <v>179</v>
      </c>
      <c r="D109" s="99" t="s">
        <v>181</v>
      </c>
      <c r="E109" s="44">
        <v>7</v>
      </c>
      <c r="F109" s="43" t="s">
        <v>47</v>
      </c>
      <c r="G109" s="5">
        <v>86</v>
      </c>
      <c r="H109" s="5">
        <v>10</v>
      </c>
      <c r="I109" s="6">
        <v>0</v>
      </c>
      <c r="J109" s="43">
        <v>140</v>
      </c>
      <c r="K109" s="6">
        <v>72</v>
      </c>
      <c r="L109" s="5">
        <v>10</v>
      </c>
      <c r="M109" s="7">
        <v>0</v>
      </c>
      <c r="N109" s="7">
        <v>0</v>
      </c>
      <c r="O109" s="6">
        <f t="shared" si="4"/>
        <v>54</v>
      </c>
      <c r="P109" s="6">
        <v>0</v>
      </c>
      <c r="Q109" s="5">
        <v>0</v>
      </c>
      <c r="R109" s="5">
        <v>100</v>
      </c>
      <c r="S109" s="5">
        <f t="shared" si="7"/>
        <v>0</v>
      </c>
      <c r="T109">
        <f t="shared" si="2"/>
        <v>100</v>
      </c>
      <c r="V109" s="28"/>
    </row>
    <row r="110" spans="1:22" ht="26.25" customHeight="1" x14ac:dyDescent="0.25">
      <c r="A110" s="5">
        <v>108</v>
      </c>
      <c r="B110" s="46" t="s">
        <v>20</v>
      </c>
      <c r="C110" s="46" t="s">
        <v>179</v>
      </c>
      <c r="D110" s="99" t="s">
        <v>181</v>
      </c>
      <c r="E110" s="44">
        <v>7</v>
      </c>
      <c r="F110" s="43" t="s">
        <v>49</v>
      </c>
      <c r="G110" s="5">
        <v>172</v>
      </c>
      <c r="H110" s="5">
        <v>10</v>
      </c>
      <c r="I110" s="6">
        <v>0</v>
      </c>
      <c r="J110" s="43">
        <v>140</v>
      </c>
      <c r="K110" s="6">
        <v>140</v>
      </c>
      <c r="L110" s="5">
        <v>10</v>
      </c>
      <c r="M110" s="7">
        <v>0</v>
      </c>
      <c r="N110" s="7">
        <v>0</v>
      </c>
      <c r="O110" s="6">
        <f t="shared" si="4"/>
        <v>-32</v>
      </c>
      <c r="P110" s="6">
        <v>32</v>
      </c>
      <c r="Q110" s="5">
        <v>0</v>
      </c>
      <c r="R110" s="5">
        <f t="shared" si="6"/>
        <v>81.395348837209298</v>
      </c>
      <c r="S110" s="5">
        <f t="shared" si="7"/>
        <v>18.604651162790699</v>
      </c>
      <c r="T110">
        <f t="shared" si="2"/>
        <v>100</v>
      </c>
      <c r="V110" s="28"/>
    </row>
    <row r="111" spans="1:22" ht="26.25" customHeight="1" x14ac:dyDescent="0.25">
      <c r="A111" s="5">
        <v>109</v>
      </c>
      <c r="B111" s="46" t="s">
        <v>20</v>
      </c>
      <c r="C111" s="46" t="s">
        <v>179</v>
      </c>
      <c r="D111" s="99" t="s">
        <v>181</v>
      </c>
      <c r="E111" s="44">
        <v>7</v>
      </c>
      <c r="F111" s="44" t="s">
        <v>35</v>
      </c>
      <c r="G111" s="5">
        <v>86</v>
      </c>
      <c r="H111" s="5">
        <v>10</v>
      </c>
      <c r="I111" s="6">
        <v>0</v>
      </c>
      <c r="J111" s="43">
        <v>20</v>
      </c>
      <c r="K111" s="6">
        <v>20</v>
      </c>
      <c r="L111" s="5">
        <v>10</v>
      </c>
      <c r="M111" s="7">
        <v>0</v>
      </c>
      <c r="N111" s="7">
        <v>0</v>
      </c>
      <c r="O111" s="6">
        <f t="shared" si="4"/>
        <v>-66</v>
      </c>
      <c r="P111" s="6">
        <v>66</v>
      </c>
      <c r="Q111" s="5">
        <v>0</v>
      </c>
      <c r="R111" s="5">
        <f t="shared" si="6"/>
        <v>23.255813953488371</v>
      </c>
      <c r="S111" s="5">
        <f t="shared" si="7"/>
        <v>76.744186046511629</v>
      </c>
      <c r="T111">
        <f t="shared" si="2"/>
        <v>100</v>
      </c>
      <c r="V111" s="28"/>
    </row>
    <row r="112" spans="1:22" ht="26.25" customHeight="1" x14ac:dyDescent="0.25">
      <c r="A112" s="5">
        <v>110</v>
      </c>
      <c r="B112" s="46" t="s">
        <v>20</v>
      </c>
      <c r="C112" s="46" t="s">
        <v>179</v>
      </c>
      <c r="D112" s="99" t="s">
        <v>181</v>
      </c>
      <c r="E112" s="44">
        <v>7</v>
      </c>
      <c r="F112" s="43" t="s">
        <v>37</v>
      </c>
      <c r="G112" s="5">
        <v>86</v>
      </c>
      <c r="H112" s="5">
        <v>10</v>
      </c>
      <c r="I112" s="6">
        <v>0</v>
      </c>
      <c r="J112" s="43">
        <v>195</v>
      </c>
      <c r="K112" s="6">
        <v>43</v>
      </c>
      <c r="L112" s="5">
        <v>10</v>
      </c>
      <c r="M112" s="7">
        <v>0</v>
      </c>
      <c r="N112" s="7">
        <v>0</v>
      </c>
      <c r="O112" s="6">
        <f t="shared" si="4"/>
        <v>109</v>
      </c>
      <c r="P112" s="6">
        <v>0</v>
      </c>
      <c r="Q112" s="5">
        <v>0</v>
      </c>
      <c r="R112" s="5">
        <v>100</v>
      </c>
      <c r="S112" s="5">
        <f t="shared" si="7"/>
        <v>0</v>
      </c>
      <c r="T112">
        <f t="shared" si="2"/>
        <v>100</v>
      </c>
      <c r="V112" s="28"/>
    </row>
    <row r="113" spans="1:22" ht="26.25" customHeight="1" x14ac:dyDescent="0.25">
      <c r="A113" s="5">
        <v>111</v>
      </c>
      <c r="B113" s="46" t="s">
        <v>20</v>
      </c>
      <c r="C113" s="46" t="s">
        <v>179</v>
      </c>
      <c r="D113" s="99" t="s">
        <v>181</v>
      </c>
      <c r="E113" s="44">
        <v>7</v>
      </c>
      <c r="F113" s="43" t="s">
        <v>50</v>
      </c>
      <c r="G113" s="5">
        <v>86</v>
      </c>
      <c r="H113" s="5">
        <v>10</v>
      </c>
      <c r="I113" s="6">
        <v>0</v>
      </c>
      <c r="J113" s="43">
        <v>145</v>
      </c>
      <c r="K113" s="6">
        <v>43</v>
      </c>
      <c r="L113" s="5">
        <v>10</v>
      </c>
      <c r="M113" s="7">
        <v>0</v>
      </c>
      <c r="N113" s="7">
        <v>0</v>
      </c>
      <c r="O113" s="6">
        <f t="shared" si="4"/>
        <v>59</v>
      </c>
      <c r="P113" s="6">
        <v>0</v>
      </c>
      <c r="Q113" s="5">
        <v>0</v>
      </c>
      <c r="R113" s="5">
        <v>100</v>
      </c>
      <c r="S113" s="5">
        <f t="shared" si="7"/>
        <v>0</v>
      </c>
      <c r="T113">
        <f t="shared" si="2"/>
        <v>100</v>
      </c>
      <c r="V113" s="28"/>
    </row>
    <row r="114" spans="1:22" ht="26.25" customHeight="1" x14ac:dyDescent="0.25">
      <c r="A114" s="5">
        <v>112</v>
      </c>
      <c r="B114" s="46" t="s">
        <v>20</v>
      </c>
      <c r="C114" s="46" t="s">
        <v>179</v>
      </c>
      <c r="D114" s="99" t="s">
        <v>181</v>
      </c>
      <c r="E114" s="44">
        <v>7</v>
      </c>
      <c r="F114" s="43" t="s">
        <v>68</v>
      </c>
      <c r="G114" s="5">
        <v>86</v>
      </c>
      <c r="H114" s="5">
        <v>10</v>
      </c>
      <c r="I114" s="6">
        <v>0</v>
      </c>
      <c r="J114" s="43">
        <v>195</v>
      </c>
      <c r="K114" s="6">
        <v>72</v>
      </c>
      <c r="L114" s="5">
        <v>10</v>
      </c>
      <c r="M114" s="7">
        <v>0</v>
      </c>
      <c r="N114" s="7">
        <v>0</v>
      </c>
      <c r="O114" s="6">
        <f t="shared" si="4"/>
        <v>109</v>
      </c>
      <c r="P114" s="6">
        <v>0</v>
      </c>
      <c r="Q114" s="5">
        <v>0</v>
      </c>
      <c r="R114" s="5">
        <v>100</v>
      </c>
      <c r="S114" s="5">
        <f t="shared" si="7"/>
        <v>0</v>
      </c>
      <c r="T114">
        <f t="shared" si="2"/>
        <v>100</v>
      </c>
      <c r="V114" s="28"/>
    </row>
    <row r="115" spans="1:22" ht="26.25" customHeight="1" x14ac:dyDescent="0.25">
      <c r="A115" s="5">
        <v>113</v>
      </c>
      <c r="B115" s="46" t="s">
        <v>20</v>
      </c>
      <c r="C115" s="46" t="s">
        <v>179</v>
      </c>
      <c r="D115" s="99" t="s">
        <v>181</v>
      </c>
      <c r="E115" s="44">
        <v>7</v>
      </c>
      <c r="F115" s="43" t="s">
        <v>69</v>
      </c>
      <c r="G115" s="5">
        <v>86</v>
      </c>
      <c r="H115" s="5">
        <v>10</v>
      </c>
      <c r="I115" s="6">
        <v>0</v>
      </c>
      <c r="J115" s="43">
        <v>175</v>
      </c>
      <c r="K115" s="6">
        <v>47</v>
      </c>
      <c r="L115" s="5">
        <v>10</v>
      </c>
      <c r="M115" s="7">
        <v>0</v>
      </c>
      <c r="N115" s="7">
        <v>0</v>
      </c>
      <c r="O115" s="6">
        <f t="shared" si="4"/>
        <v>89</v>
      </c>
      <c r="P115" s="6">
        <v>0</v>
      </c>
      <c r="Q115" s="5">
        <v>0</v>
      </c>
      <c r="R115" s="5">
        <v>100</v>
      </c>
      <c r="S115" s="5">
        <f t="shared" si="7"/>
        <v>0</v>
      </c>
      <c r="T115">
        <f t="shared" si="2"/>
        <v>100</v>
      </c>
      <c r="V115" s="28"/>
    </row>
    <row r="116" spans="1:22" ht="26.25" customHeight="1" x14ac:dyDescent="0.25">
      <c r="A116" s="5">
        <v>114</v>
      </c>
      <c r="B116" s="46" t="s">
        <v>20</v>
      </c>
      <c r="C116" s="46" t="s">
        <v>179</v>
      </c>
      <c r="D116" s="99" t="s">
        <v>181</v>
      </c>
      <c r="E116" s="44">
        <v>7</v>
      </c>
      <c r="F116" s="45" t="s">
        <v>70</v>
      </c>
      <c r="G116" s="5">
        <v>172</v>
      </c>
      <c r="H116" s="5">
        <v>10</v>
      </c>
      <c r="I116" s="6">
        <v>0</v>
      </c>
      <c r="J116" s="43">
        <v>94</v>
      </c>
      <c r="K116" s="6">
        <v>94</v>
      </c>
      <c r="L116" s="5">
        <v>10</v>
      </c>
      <c r="M116" s="7">
        <v>0</v>
      </c>
      <c r="N116" s="7">
        <v>0</v>
      </c>
      <c r="O116" s="6">
        <f t="shared" si="4"/>
        <v>-78</v>
      </c>
      <c r="P116" s="6">
        <v>0</v>
      </c>
      <c r="Q116" s="5">
        <v>0</v>
      </c>
      <c r="R116" s="5">
        <v>100</v>
      </c>
      <c r="S116" s="5">
        <f t="shared" si="7"/>
        <v>0</v>
      </c>
      <c r="T116">
        <f t="shared" si="2"/>
        <v>100</v>
      </c>
      <c r="V116" s="28"/>
    </row>
    <row r="117" spans="1:22" ht="26.25" customHeight="1" x14ac:dyDescent="0.25">
      <c r="A117" s="5">
        <v>115</v>
      </c>
      <c r="B117" s="46" t="s">
        <v>20</v>
      </c>
      <c r="C117" s="46" t="s">
        <v>179</v>
      </c>
      <c r="D117" s="99" t="s">
        <v>181</v>
      </c>
      <c r="E117" s="44">
        <v>7</v>
      </c>
      <c r="F117" s="43" t="s">
        <v>63</v>
      </c>
      <c r="G117" s="5">
        <v>86</v>
      </c>
      <c r="H117" s="5">
        <v>10</v>
      </c>
      <c r="I117" s="6">
        <v>0</v>
      </c>
      <c r="J117" s="43">
        <v>125</v>
      </c>
      <c r="K117" s="6">
        <v>72</v>
      </c>
      <c r="L117" s="5">
        <v>10</v>
      </c>
      <c r="M117" s="7">
        <v>0</v>
      </c>
      <c r="N117" s="7">
        <v>0</v>
      </c>
      <c r="O117" s="6">
        <f t="shared" si="4"/>
        <v>39</v>
      </c>
      <c r="P117" s="6">
        <v>0</v>
      </c>
      <c r="Q117" s="5">
        <v>0</v>
      </c>
      <c r="R117" s="5">
        <v>100</v>
      </c>
      <c r="S117" s="5">
        <f t="shared" si="7"/>
        <v>0</v>
      </c>
      <c r="T117">
        <f t="shared" si="2"/>
        <v>100</v>
      </c>
      <c r="V117" s="28"/>
    </row>
    <row r="118" spans="1:22" ht="26.25" customHeight="1" x14ac:dyDescent="0.25">
      <c r="A118" s="5">
        <v>116</v>
      </c>
      <c r="B118" s="46" t="s">
        <v>20</v>
      </c>
      <c r="C118" s="46" t="s">
        <v>179</v>
      </c>
      <c r="D118" s="99" t="s">
        <v>181</v>
      </c>
      <c r="E118" s="44">
        <v>7</v>
      </c>
      <c r="F118" s="43" t="s">
        <v>64</v>
      </c>
      <c r="G118" s="5">
        <v>86</v>
      </c>
      <c r="H118" s="5">
        <v>10</v>
      </c>
      <c r="I118" s="6">
        <v>0</v>
      </c>
      <c r="J118" s="43">
        <v>197</v>
      </c>
      <c r="K118" s="6">
        <v>25</v>
      </c>
      <c r="L118" s="5">
        <v>10</v>
      </c>
      <c r="M118" s="7">
        <v>0</v>
      </c>
      <c r="N118" s="7">
        <v>0</v>
      </c>
      <c r="O118" s="6">
        <f t="shared" si="4"/>
        <v>111</v>
      </c>
      <c r="P118" s="6">
        <v>0</v>
      </c>
      <c r="Q118" s="5">
        <v>0</v>
      </c>
      <c r="R118" s="5">
        <v>100</v>
      </c>
      <c r="S118" s="5">
        <f t="shared" si="7"/>
        <v>0</v>
      </c>
      <c r="T118">
        <f t="shared" si="2"/>
        <v>100</v>
      </c>
      <c r="V118" s="28"/>
    </row>
    <row r="119" spans="1:22" ht="26.25" customHeight="1" x14ac:dyDescent="0.25">
      <c r="A119" s="5">
        <v>117</v>
      </c>
      <c r="B119" s="46" t="s">
        <v>20</v>
      </c>
      <c r="C119" s="46" t="s">
        <v>179</v>
      </c>
      <c r="D119" s="99" t="s">
        <v>181</v>
      </c>
      <c r="E119" s="44">
        <v>7</v>
      </c>
      <c r="F119" s="45" t="s">
        <v>71</v>
      </c>
      <c r="G119" s="5">
        <v>172</v>
      </c>
      <c r="H119" s="5">
        <v>10</v>
      </c>
      <c r="I119" s="6">
        <v>0</v>
      </c>
      <c r="J119" s="43">
        <v>94</v>
      </c>
      <c r="K119" s="6">
        <v>47</v>
      </c>
      <c r="L119" s="5">
        <v>10</v>
      </c>
      <c r="M119" s="7">
        <v>0</v>
      </c>
      <c r="N119" s="7">
        <v>0</v>
      </c>
      <c r="O119" s="6">
        <f t="shared" si="4"/>
        <v>-78</v>
      </c>
      <c r="P119" s="6">
        <v>0</v>
      </c>
      <c r="Q119" s="5">
        <v>0</v>
      </c>
      <c r="R119" s="5">
        <v>100</v>
      </c>
      <c r="S119" s="5">
        <f t="shared" si="7"/>
        <v>0</v>
      </c>
      <c r="T119">
        <f t="shared" si="2"/>
        <v>100</v>
      </c>
      <c r="V119" s="28"/>
    </row>
    <row r="120" spans="1:22" ht="26.25" customHeight="1" x14ac:dyDescent="0.25">
      <c r="A120" s="5">
        <v>118</v>
      </c>
      <c r="B120" s="46" t="s">
        <v>20</v>
      </c>
      <c r="C120" s="46" t="s">
        <v>179</v>
      </c>
      <c r="D120" s="99" t="s">
        <v>181</v>
      </c>
      <c r="E120" s="44">
        <v>7</v>
      </c>
      <c r="F120" s="43" t="s">
        <v>72</v>
      </c>
      <c r="G120" s="5">
        <v>86</v>
      </c>
      <c r="H120" s="5">
        <v>10</v>
      </c>
      <c r="I120" s="6">
        <v>0</v>
      </c>
      <c r="J120" s="43">
        <v>77</v>
      </c>
      <c r="K120" s="6">
        <v>72</v>
      </c>
      <c r="L120" s="5">
        <v>10</v>
      </c>
      <c r="M120" s="7">
        <v>0</v>
      </c>
      <c r="N120" s="7">
        <v>0</v>
      </c>
      <c r="O120" s="6">
        <f t="shared" si="4"/>
        <v>-9</v>
      </c>
      <c r="P120" s="6">
        <v>0</v>
      </c>
      <c r="Q120" s="5">
        <v>0</v>
      </c>
      <c r="R120" s="5">
        <v>100</v>
      </c>
      <c r="S120" s="5">
        <f t="shared" si="7"/>
        <v>0</v>
      </c>
      <c r="T120">
        <f t="shared" si="2"/>
        <v>100</v>
      </c>
      <c r="V120" s="28"/>
    </row>
    <row r="121" spans="1:22" ht="26.25" customHeight="1" x14ac:dyDescent="0.25">
      <c r="A121" s="5">
        <v>119</v>
      </c>
      <c r="B121" s="46" t="s">
        <v>20</v>
      </c>
      <c r="C121" s="46" t="s">
        <v>179</v>
      </c>
      <c r="D121" s="99" t="s">
        <v>181</v>
      </c>
      <c r="E121" s="44">
        <v>7</v>
      </c>
      <c r="F121" s="43" t="s">
        <v>72</v>
      </c>
      <c r="G121" s="5">
        <v>86</v>
      </c>
      <c r="H121" s="5">
        <v>10</v>
      </c>
      <c r="I121" s="6">
        <v>0</v>
      </c>
      <c r="J121" s="43">
        <v>70</v>
      </c>
      <c r="K121" s="6">
        <v>0</v>
      </c>
      <c r="L121" s="5">
        <v>10</v>
      </c>
      <c r="M121" s="7">
        <v>0</v>
      </c>
      <c r="N121" s="7">
        <v>0</v>
      </c>
      <c r="O121" s="6">
        <f t="shared" si="4"/>
        <v>-16</v>
      </c>
      <c r="P121" s="6">
        <v>0</v>
      </c>
      <c r="Q121" s="5">
        <v>0</v>
      </c>
      <c r="R121" s="5">
        <v>100</v>
      </c>
      <c r="S121" s="5">
        <f t="shared" si="7"/>
        <v>0</v>
      </c>
      <c r="T121">
        <f t="shared" si="2"/>
        <v>100</v>
      </c>
      <c r="V121" s="28"/>
    </row>
    <row r="122" spans="1:22" ht="26.25" customHeight="1" x14ac:dyDescent="0.25">
      <c r="A122" s="5">
        <v>120</v>
      </c>
      <c r="B122" s="46" t="s">
        <v>20</v>
      </c>
      <c r="C122" s="46" t="s">
        <v>179</v>
      </c>
      <c r="D122" s="99" t="s">
        <v>181</v>
      </c>
      <c r="E122" s="44">
        <v>7</v>
      </c>
      <c r="F122" s="43" t="s">
        <v>73</v>
      </c>
      <c r="G122" s="5">
        <v>86</v>
      </c>
      <c r="H122" s="5">
        <v>10</v>
      </c>
      <c r="I122" s="6">
        <v>0</v>
      </c>
      <c r="J122" s="43">
        <v>35</v>
      </c>
      <c r="K122" s="6">
        <v>35</v>
      </c>
      <c r="L122" s="5">
        <v>10</v>
      </c>
      <c r="M122" s="7">
        <v>0</v>
      </c>
      <c r="N122" s="7">
        <v>0</v>
      </c>
      <c r="O122" s="6">
        <f t="shared" si="4"/>
        <v>-51</v>
      </c>
      <c r="P122" s="6">
        <v>51</v>
      </c>
      <c r="Q122" s="5">
        <v>0</v>
      </c>
      <c r="R122" s="5">
        <f t="shared" si="6"/>
        <v>40.697674418604649</v>
      </c>
      <c r="S122" s="5">
        <f t="shared" si="7"/>
        <v>59.302325581395351</v>
      </c>
      <c r="T122">
        <f t="shared" si="2"/>
        <v>100</v>
      </c>
      <c r="V122" s="28"/>
    </row>
    <row r="123" spans="1:22" ht="26.25" customHeight="1" x14ac:dyDescent="0.25">
      <c r="A123" s="5">
        <v>121</v>
      </c>
      <c r="B123" s="46" t="s">
        <v>20</v>
      </c>
      <c r="C123" s="46" t="s">
        <v>179</v>
      </c>
      <c r="D123" s="99" t="s">
        <v>181</v>
      </c>
      <c r="E123" s="44">
        <v>7</v>
      </c>
      <c r="F123" s="43" t="s">
        <v>74</v>
      </c>
      <c r="G123" s="5">
        <v>86</v>
      </c>
      <c r="H123" s="5">
        <v>10</v>
      </c>
      <c r="I123" s="6">
        <v>0</v>
      </c>
      <c r="J123" s="43">
        <v>195</v>
      </c>
      <c r="K123" s="6">
        <v>4</v>
      </c>
      <c r="L123" s="5">
        <v>10</v>
      </c>
      <c r="M123" s="7">
        <v>0</v>
      </c>
      <c r="N123" s="7">
        <v>0</v>
      </c>
      <c r="O123" s="6">
        <f t="shared" si="4"/>
        <v>109</v>
      </c>
      <c r="P123" s="6">
        <v>0</v>
      </c>
      <c r="Q123" s="5">
        <v>0</v>
      </c>
      <c r="R123" s="5">
        <v>100</v>
      </c>
      <c r="S123" s="5">
        <f t="shared" si="7"/>
        <v>0</v>
      </c>
      <c r="T123">
        <f t="shared" si="2"/>
        <v>100</v>
      </c>
      <c r="V123" s="28"/>
    </row>
    <row r="124" spans="1:22" ht="26.25" customHeight="1" x14ac:dyDescent="0.25">
      <c r="A124" s="5">
        <v>122</v>
      </c>
      <c r="B124" s="46" t="s">
        <v>20</v>
      </c>
      <c r="C124" s="46" t="s">
        <v>179</v>
      </c>
      <c r="D124" s="99" t="s">
        <v>181</v>
      </c>
      <c r="E124" s="44">
        <v>7</v>
      </c>
      <c r="F124" s="43" t="s">
        <v>74</v>
      </c>
      <c r="G124" s="5">
        <v>86</v>
      </c>
      <c r="H124" s="5">
        <v>10</v>
      </c>
      <c r="I124" s="6">
        <v>0</v>
      </c>
      <c r="J124" s="43">
        <v>68</v>
      </c>
      <c r="K124" s="6">
        <v>68</v>
      </c>
      <c r="L124" s="5">
        <v>10</v>
      </c>
      <c r="M124" s="7">
        <v>0</v>
      </c>
      <c r="N124" s="7">
        <v>0</v>
      </c>
      <c r="O124" s="6">
        <f t="shared" si="4"/>
        <v>-18</v>
      </c>
      <c r="P124" s="6">
        <v>18</v>
      </c>
      <c r="Q124" s="5">
        <v>0</v>
      </c>
      <c r="R124" s="5">
        <f t="shared" si="6"/>
        <v>79.069767441860463</v>
      </c>
      <c r="S124" s="5">
        <f t="shared" si="7"/>
        <v>20.930232558139537</v>
      </c>
      <c r="T124">
        <f t="shared" si="2"/>
        <v>100</v>
      </c>
      <c r="V124" s="28"/>
    </row>
    <row r="125" spans="1:22" ht="26.25" customHeight="1" x14ac:dyDescent="0.25">
      <c r="A125" s="5">
        <v>123</v>
      </c>
      <c r="B125" s="46" t="s">
        <v>20</v>
      </c>
      <c r="C125" s="46" t="s">
        <v>179</v>
      </c>
      <c r="D125" s="99" t="s">
        <v>181</v>
      </c>
      <c r="E125" s="44">
        <v>7</v>
      </c>
      <c r="F125" s="43" t="s">
        <v>75</v>
      </c>
      <c r="G125" s="5">
        <v>86</v>
      </c>
      <c r="H125" s="5">
        <v>10</v>
      </c>
      <c r="I125" s="6">
        <v>0</v>
      </c>
      <c r="J125" s="43">
        <v>125</v>
      </c>
      <c r="K125" s="6">
        <v>72</v>
      </c>
      <c r="L125" s="5">
        <v>10</v>
      </c>
      <c r="M125" s="7">
        <v>0</v>
      </c>
      <c r="N125" s="7">
        <v>2</v>
      </c>
      <c r="O125" s="6">
        <f t="shared" si="4"/>
        <v>39</v>
      </c>
      <c r="P125" s="6">
        <v>0</v>
      </c>
      <c r="Q125" s="5">
        <v>0</v>
      </c>
      <c r="R125" s="5">
        <v>100</v>
      </c>
      <c r="S125" s="5">
        <f t="shared" si="7"/>
        <v>0</v>
      </c>
      <c r="T125">
        <f t="shared" si="2"/>
        <v>100</v>
      </c>
      <c r="V125" s="28"/>
    </row>
    <row r="126" spans="1:22" ht="26.25" customHeight="1" x14ac:dyDescent="0.25">
      <c r="A126" s="5">
        <v>124</v>
      </c>
      <c r="B126" s="46" t="s">
        <v>20</v>
      </c>
      <c r="C126" s="46" t="s">
        <v>179</v>
      </c>
      <c r="D126" s="99" t="s">
        <v>181</v>
      </c>
      <c r="E126" s="44">
        <v>7</v>
      </c>
      <c r="F126" s="43" t="s">
        <v>76</v>
      </c>
      <c r="G126" s="5">
        <v>86</v>
      </c>
      <c r="H126" s="5">
        <v>10</v>
      </c>
      <c r="I126" s="6">
        <v>0</v>
      </c>
      <c r="J126" s="43">
        <v>0</v>
      </c>
      <c r="K126" s="6">
        <v>0</v>
      </c>
      <c r="L126" s="5">
        <v>0</v>
      </c>
      <c r="M126" s="7">
        <v>0</v>
      </c>
      <c r="N126" s="7">
        <v>0</v>
      </c>
      <c r="O126" s="6">
        <f t="shared" si="4"/>
        <v>-86</v>
      </c>
      <c r="P126" s="6">
        <v>86</v>
      </c>
      <c r="Q126" s="5">
        <v>0</v>
      </c>
      <c r="R126" s="5">
        <f t="shared" si="6"/>
        <v>0</v>
      </c>
      <c r="S126" s="5">
        <f t="shared" si="7"/>
        <v>100</v>
      </c>
      <c r="T126">
        <f t="shared" si="2"/>
        <v>100</v>
      </c>
      <c r="V126" s="28"/>
    </row>
    <row r="127" spans="1:22" ht="26.25" customHeight="1" x14ac:dyDescent="0.25">
      <c r="A127" s="5">
        <v>125</v>
      </c>
      <c r="B127" s="46" t="s">
        <v>20</v>
      </c>
      <c r="C127" s="46" t="s">
        <v>179</v>
      </c>
      <c r="D127" s="99" t="s">
        <v>181</v>
      </c>
      <c r="E127" s="44">
        <v>7</v>
      </c>
      <c r="F127" s="43" t="s">
        <v>31</v>
      </c>
      <c r="G127" s="5">
        <v>86</v>
      </c>
      <c r="H127" s="5">
        <v>10</v>
      </c>
      <c r="I127" s="6">
        <v>0</v>
      </c>
      <c r="J127" s="43">
        <v>0</v>
      </c>
      <c r="K127" s="6">
        <v>0</v>
      </c>
      <c r="L127" s="5">
        <v>0</v>
      </c>
      <c r="M127" s="7">
        <v>0</v>
      </c>
      <c r="N127" s="7">
        <v>0</v>
      </c>
      <c r="O127" s="6">
        <f t="shared" si="4"/>
        <v>-86</v>
      </c>
      <c r="P127" s="6">
        <v>86</v>
      </c>
      <c r="Q127" s="5">
        <v>0</v>
      </c>
      <c r="R127" s="5">
        <f t="shared" si="6"/>
        <v>0</v>
      </c>
      <c r="S127" s="5">
        <f t="shared" si="7"/>
        <v>100</v>
      </c>
      <c r="T127">
        <f t="shared" si="2"/>
        <v>100</v>
      </c>
      <c r="V127" s="28"/>
    </row>
    <row r="128" spans="1:22" ht="26.25" customHeight="1" x14ac:dyDescent="0.25">
      <c r="A128" s="5">
        <v>126</v>
      </c>
      <c r="B128" s="46" t="s">
        <v>20</v>
      </c>
      <c r="C128" s="46" t="s">
        <v>179</v>
      </c>
      <c r="D128" s="99" t="s">
        <v>181</v>
      </c>
      <c r="E128" s="44">
        <v>7</v>
      </c>
      <c r="F128" s="43" t="s">
        <v>56</v>
      </c>
      <c r="G128" s="5">
        <v>86</v>
      </c>
      <c r="H128" s="5">
        <v>10</v>
      </c>
      <c r="I128" s="6">
        <v>0</v>
      </c>
      <c r="J128" s="43">
        <v>0</v>
      </c>
      <c r="K128" s="6">
        <v>0</v>
      </c>
      <c r="L128" s="5">
        <v>0</v>
      </c>
      <c r="M128" s="7">
        <v>0</v>
      </c>
      <c r="N128" s="7">
        <v>0</v>
      </c>
      <c r="O128" s="6">
        <f t="shared" si="4"/>
        <v>-86</v>
      </c>
      <c r="P128" s="6">
        <v>86</v>
      </c>
      <c r="Q128" s="5">
        <v>0</v>
      </c>
      <c r="R128" s="5">
        <f t="shared" si="6"/>
        <v>0</v>
      </c>
      <c r="S128" s="5">
        <f t="shared" si="7"/>
        <v>100</v>
      </c>
      <c r="T128">
        <f t="shared" si="2"/>
        <v>100</v>
      </c>
      <c r="V128" s="28"/>
    </row>
    <row r="129" spans="1:23" ht="26.25" customHeight="1" x14ac:dyDescent="0.25">
      <c r="A129" s="5">
        <v>127</v>
      </c>
      <c r="B129" s="46" t="s">
        <v>20</v>
      </c>
      <c r="C129" s="46" t="s">
        <v>179</v>
      </c>
      <c r="D129" s="99" t="s">
        <v>181</v>
      </c>
      <c r="E129" s="44">
        <v>7</v>
      </c>
      <c r="F129" s="43" t="s">
        <v>77</v>
      </c>
      <c r="G129" s="5">
        <v>86</v>
      </c>
      <c r="H129" s="5">
        <v>10</v>
      </c>
      <c r="I129" s="6">
        <v>0</v>
      </c>
      <c r="J129" s="43">
        <v>0</v>
      </c>
      <c r="K129" s="6">
        <v>0</v>
      </c>
      <c r="L129" s="5">
        <v>0</v>
      </c>
      <c r="M129" s="7">
        <v>0</v>
      </c>
      <c r="N129" s="7">
        <v>0</v>
      </c>
      <c r="O129" s="6">
        <f t="shared" si="4"/>
        <v>-86</v>
      </c>
      <c r="P129" s="6">
        <v>86</v>
      </c>
      <c r="Q129" s="5">
        <v>0</v>
      </c>
      <c r="R129" s="5">
        <f t="shared" si="6"/>
        <v>0</v>
      </c>
      <c r="S129" s="5">
        <f t="shared" si="7"/>
        <v>100</v>
      </c>
      <c r="T129">
        <f t="shared" si="2"/>
        <v>100</v>
      </c>
      <c r="V129" s="28"/>
    </row>
    <row r="130" spans="1:23" ht="26.25" customHeight="1" x14ac:dyDescent="0.25">
      <c r="A130" s="5">
        <v>128</v>
      </c>
      <c r="B130" s="46" t="s">
        <v>20</v>
      </c>
      <c r="C130" s="46" t="s">
        <v>179</v>
      </c>
      <c r="D130" s="99" t="s">
        <v>181</v>
      </c>
      <c r="E130" s="44">
        <v>7</v>
      </c>
      <c r="F130" s="43" t="s">
        <v>33</v>
      </c>
      <c r="G130" s="5">
        <v>86</v>
      </c>
      <c r="H130" s="5">
        <v>10</v>
      </c>
      <c r="I130" s="6">
        <v>0</v>
      </c>
      <c r="J130" s="43">
        <v>0</v>
      </c>
      <c r="K130" s="6">
        <v>0</v>
      </c>
      <c r="L130" s="5">
        <v>0</v>
      </c>
      <c r="M130" s="7">
        <v>0</v>
      </c>
      <c r="N130" s="7">
        <v>0</v>
      </c>
      <c r="O130" s="6">
        <f t="shared" ref="O130:O174" si="8">J130-G130</f>
        <v>-86</v>
      </c>
      <c r="P130" s="6">
        <v>86</v>
      </c>
      <c r="Q130" s="5">
        <v>0</v>
      </c>
      <c r="R130" s="5">
        <f t="shared" si="6"/>
        <v>0</v>
      </c>
      <c r="S130" s="5">
        <f t="shared" si="7"/>
        <v>100</v>
      </c>
      <c r="T130">
        <f t="shared" si="2"/>
        <v>100</v>
      </c>
      <c r="V130" s="28"/>
    </row>
    <row r="131" spans="1:23" ht="26.25" customHeight="1" x14ac:dyDescent="0.25">
      <c r="A131" s="5">
        <v>129</v>
      </c>
      <c r="B131" s="46" t="s">
        <v>20</v>
      </c>
      <c r="C131" s="46" t="s">
        <v>179</v>
      </c>
      <c r="D131" s="99" t="s">
        <v>181</v>
      </c>
      <c r="E131" s="44">
        <v>8</v>
      </c>
      <c r="F131" s="43" t="s">
        <v>47</v>
      </c>
      <c r="G131" s="5">
        <v>72</v>
      </c>
      <c r="H131" s="5">
        <v>6</v>
      </c>
      <c r="I131" s="6">
        <v>2</v>
      </c>
      <c r="J131" s="43">
        <v>125</v>
      </c>
      <c r="K131" s="6">
        <v>78</v>
      </c>
      <c r="L131" s="5">
        <v>6</v>
      </c>
      <c r="M131" s="7">
        <v>0</v>
      </c>
      <c r="N131" s="7">
        <v>0</v>
      </c>
      <c r="O131" s="6">
        <f t="shared" si="8"/>
        <v>53</v>
      </c>
      <c r="P131" s="6">
        <v>0</v>
      </c>
      <c r="Q131" s="5">
        <v>0</v>
      </c>
      <c r="R131" s="5">
        <v>100</v>
      </c>
      <c r="S131" s="5">
        <f t="shared" si="7"/>
        <v>0</v>
      </c>
      <c r="T131">
        <f t="shared" si="2"/>
        <v>100</v>
      </c>
      <c r="V131" s="28"/>
    </row>
    <row r="132" spans="1:23" ht="26.25" customHeight="1" x14ac:dyDescent="0.25">
      <c r="A132" s="5">
        <v>130</v>
      </c>
      <c r="B132" s="46" t="s">
        <v>20</v>
      </c>
      <c r="C132" s="46" t="s">
        <v>179</v>
      </c>
      <c r="D132" s="99" t="s">
        <v>181</v>
      </c>
      <c r="E132" s="44">
        <v>8</v>
      </c>
      <c r="F132" s="43" t="s">
        <v>49</v>
      </c>
      <c r="G132" s="5">
        <v>144</v>
      </c>
      <c r="H132" s="5">
        <v>6</v>
      </c>
      <c r="I132" s="6">
        <v>2</v>
      </c>
      <c r="J132" s="43">
        <v>116</v>
      </c>
      <c r="K132" s="6">
        <v>116</v>
      </c>
      <c r="L132" s="5">
        <v>6</v>
      </c>
      <c r="M132" s="7">
        <v>0</v>
      </c>
      <c r="N132" s="7">
        <v>0</v>
      </c>
      <c r="O132" s="6">
        <f t="shared" si="8"/>
        <v>-28</v>
      </c>
      <c r="P132" s="6">
        <v>0</v>
      </c>
      <c r="Q132" s="5">
        <v>0</v>
      </c>
      <c r="R132" s="5">
        <v>100</v>
      </c>
      <c r="S132" s="5">
        <f t="shared" si="7"/>
        <v>0</v>
      </c>
      <c r="T132">
        <f t="shared" si="2"/>
        <v>100</v>
      </c>
      <c r="V132" s="28"/>
    </row>
    <row r="133" spans="1:23" ht="26.25" customHeight="1" x14ac:dyDescent="0.25">
      <c r="A133" s="5">
        <v>131</v>
      </c>
      <c r="B133" s="46" t="s">
        <v>20</v>
      </c>
      <c r="C133" s="46" t="s">
        <v>179</v>
      </c>
      <c r="D133" s="99" t="s">
        <v>181</v>
      </c>
      <c r="E133" s="44">
        <v>8</v>
      </c>
      <c r="F133" s="43" t="s">
        <v>49</v>
      </c>
      <c r="G133" s="5">
        <v>144</v>
      </c>
      <c r="H133" s="5">
        <v>6</v>
      </c>
      <c r="I133" s="6">
        <v>2</v>
      </c>
      <c r="J133" s="43">
        <v>120</v>
      </c>
      <c r="K133" s="6">
        <v>40</v>
      </c>
      <c r="L133" s="5">
        <v>6</v>
      </c>
      <c r="M133" s="7">
        <v>0</v>
      </c>
      <c r="N133" s="7">
        <v>0</v>
      </c>
      <c r="O133" s="6">
        <f t="shared" si="8"/>
        <v>-24</v>
      </c>
      <c r="P133" s="6">
        <v>0</v>
      </c>
      <c r="Q133" s="5">
        <v>0</v>
      </c>
      <c r="R133" s="5">
        <v>100</v>
      </c>
      <c r="S133" s="5">
        <f t="shared" si="7"/>
        <v>0</v>
      </c>
      <c r="T133">
        <f t="shared" si="2"/>
        <v>100</v>
      </c>
      <c r="V133" s="28"/>
    </row>
    <row r="134" spans="1:23" ht="26.25" customHeight="1" x14ac:dyDescent="0.25">
      <c r="A134" s="5">
        <v>132</v>
      </c>
      <c r="B134" s="46" t="s">
        <v>20</v>
      </c>
      <c r="C134" s="46" t="s">
        <v>179</v>
      </c>
      <c r="D134" s="99" t="s">
        <v>181</v>
      </c>
      <c r="E134" s="44">
        <v>8</v>
      </c>
      <c r="F134" s="44" t="s">
        <v>35</v>
      </c>
      <c r="G134" s="5">
        <v>72</v>
      </c>
      <c r="H134" s="5">
        <v>6</v>
      </c>
      <c r="I134" s="6">
        <v>2</v>
      </c>
      <c r="J134" s="43">
        <v>20</v>
      </c>
      <c r="K134" s="6">
        <v>20</v>
      </c>
      <c r="L134" s="5">
        <v>6</v>
      </c>
      <c r="M134" s="7">
        <v>0</v>
      </c>
      <c r="N134" s="7">
        <v>0</v>
      </c>
      <c r="O134" s="6">
        <f t="shared" si="8"/>
        <v>-52</v>
      </c>
      <c r="P134" s="6">
        <v>52</v>
      </c>
      <c r="Q134" s="5">
        <v>0</v>
      </c>
      <c r="R134" s="5">
        <f t="shared" si="6"/>
        <v>27.777777777777779</v>
      </c>
      <c r="S134" s="5">
        <f t="shared" si="7"/>
        <v>72.222222222222229</v>
      </c>
      <c r="T134">
        <f t="shared" si="2"/>
        <v>100</v>
      </c>
      <c r="V134" s="28"/>
    </row>
    <row r="135" spans="1:23" ht="26.25" customHeight="1" x14ac:dyDescent="0.25">
      <c r="A135" s="5">
        <v>133</v>
      </c>
      <c r="B135" s="46" t="s">
        <v>20</v>
      </c>
      <c r="C135" s="46" t="s">
        <v>179</v>
      </c>
      <c r="D135" s="99" t="s">
        <v>181</v>
      </c>
      <c r="E135" s="44">
        <v>8</v>
      </c>
      <c r="F135" s="43" t="s">
        <v>37</v>
      </c>
      <c r="G135" s="5">
        <v>72</v>
      </c>
      <c r="H135" s="5">
        <v>6</v>
      </c>
      <c r="I135" s="6">
        <v>2</v>
      </c>
      <c r="J135" s="43">
        <v>195</v>
      </c>
      <c r="K135" s="6">
        <v>50</v>
      </c>
      <c r="L135" s="5">
        <v>6</v>
      </c>
      <c r="M135" s="7">
        <v>0</v>
      </c>
      <c r="N135" s="7">
        <v>0</v>
      </c>
      <c r="O135" s="6">
        <f t="shared" si="8"/>
        <v>123</v>
      </c>
      <c r="P135" s="6">
        <v>0</v>
      </c>
      <c r="Q135" s="5">
        <v>0</v>
      </c>
      <c r="R135" s="5">
        <v>100</v>
      </c>
      <c r="S135" s="5">
        <f t="shared" si="7"/>
        <v>0</v>
      </c>
      <c r="T135">
        <f t="shared" si="2"/>
        <v>100</v>
      </c>
      <c r="V135" s="28"/>
    </row>
    <row r="136" spans="1:23" ht="26.25" customHeight="1" x14ac:dyDescent="0.25">
      <c r="A136" s="5">
        <v>134</v>
      </c>
      <c r="B136" s="46" t="s">
        <v>20</v>
      </c>
      <c r="C136" s="46" t="s">
        <v>179</v>
      </c>
      <c r="D136" s="99" t="s">
        <v>181</v>
      </c>
      <c r="E136" s="44">
        <v>8</v>
      </c>
      <c r="F136" s="43" t="s">
        <v>78</v>
      </c>
      <c r="G136" s="5">
        <v>72</v>
      </c>
      <c r="H136" s="5">
        <v>6</v>
      </c>
      <c r="I136" s="6">
        <v>2</v>
      </c>
      <c r="J136" s="43">
        <v>195</v>
      </c>
      <c r="K136" s="6">
        <v>50</v>
      </c>
      <c r="L136" s="5">
        <v>6</v>
      </c>
      <c r="M136" s="7">
        <v>0</v>
      </c>
      <c r="N136" s="7">
        <v>0</v>
      </c>
      <c r="O136" s="6">
        <f t="shared" si="8"/>
        <v>123</v>
      </c>
      <c r="P136" s="6">
        <v>0</v>
      </c>
      <c r="Q136" s="5">
        <v>0</v>
      </c>
      <c r="R136" s="5">
        <v>100</v>
      </c>
      <c r="S136" s="5">
        <f t="shared" ref="S136:S174" si="9">P136*100/G136</f>
        <v>0</v>
      </c>
      <c r="T136">
        <f t="shared" si="2"/>
        <v>100</v>
      </c>
      <c r="V136" s="28"/>
    </row>
    <row r="137" spans="1:23" ht="26.25" customHeight="1" x14ac:dyDescent="0.25">
      <c r="A137" s="5">
        <v>135</v>
      </c>
      <c r="B137" s="46" t="s">
        <v>20</v>
      </c>
      <c r="C137" s="46" t="s">
        <v>179</v>
      </c>
      <c r="D137" s="99" t="s">
        <v>181</v>
      </c>
      <c r="E137" s="44">
        <v>8</v>
      </c>
      <c r="F137" s="43" t="s">
        <v>70</v>
      </c>
      <c r="G137" s="5">
        <v>144</v>
      </c>
      <c r="H137" s="5">
        <v>6</v>
      </c>
      <c r="I137" s="6">
        <v>2</v>
      </c>
      <c r="J137" s="43">
        <v>104</v>
      </c>
      <c r="K137" s="6">
        <v>104</v>
      </c>
      <c r="L137" s="5">
        <v>6</v>
      </c>
      <c r="M137" s="7">
        <v>0</v>
      </c>
      <c r="N137" s="7">
        <v>0</v>
      </c>
      <c r="O137" s="6">
        <f t="shared" si="8"/>
        <v>-40</v>
      </c>
      <c r="P137" s="6">
        <v>40</v>
      </c>
      <c r="Q137" s="5">
        <v>0</v>
      </c>
      <c r="R137" s="5">
        <f t="shared" ref="R137:R196" si="10">J137*100/G137</f>
        <v>72.222222222222229</v>
      </c>
      <c r="S137" s="5">
        <f t="shared" si="9"/>
        <v>27.777777777777779</v>
      </c>
      <c r="T137">
        <f t="shared" si="2"/>
        <v>100</v>
      </c>
      <c r="V137" s="28"/>
    </row>
    <row r="138" spans="1:23" ht="26.25" customHeight="1" x14ac:dyDescent="0.25">
      <c r="A138" s="5">
        <v>136</v>
      </c>
      <c r="B138" s="46" t="s">
        <v>20</v>
      </c>
      <c r="C138" s="46" t="s">
        <v>179</v>
      </c>
      <c r="D138" s="99" t="s">
        <v>181</v>
      </c>
      <c r="E138" s="44">
        <v>8</v>
      </c>
      <c r="F138" s="43" t="s">
        <v>68</v>
      </c>
      <c r="G138" s="5">
        <v>72</v>
      </c>
      <c r="H138" s="5">
        <v>6</v>
      </c>
      <c r="I138" s="6">
        <v>2</v>
      </c>
      <c r="J138" s="43">
        <v>195</v>
      </c>
      <c r="K138" s="6">
        <v>78</v>
      </c>
      <c r="L138" s="5">
        <v>6</v>
      </c>
      <c r="M138" s="7">
        <v>0</v>
      </c>
      <c r="N138" s="7">
        <v>0</v>
      </c>
      <c r="O138" s="6">
        <f t="shared" si="8"/>
        <v>123</v>
      </c>
      <c r="P138" s="6">
        <v>0</v>
      </c>
      <c r="Q138" s="5">
        <v>0</v>
      </c>
      <c r="R138" s="5">
        <v>100</v>
      </c>
      <c r="S138" s="5">
        <f t="shared" si="9"/>
        <v>0</v>
      </c>
      <c r="T138">
        <f t="shared" si="2"/>
        <v>100</v>
      </c>
      <c r="V138" s="28"/>
    </row>
    <row r="139" spans="1:23" ht="26.25" customHeight="1" x14ac:dyDescent="0.25">
      <c r="A139" s="5">
        <v>137</v>
      </c>
      <c r="B139" s="46" t="s">
        <v>20</v>
      </c>
      <c r="C139" s="46" t="s">
        <v>179</v>
      </c>
      <c r="D139" s="99" t="s">
        <v>181</v>
      </c>
      <c r="E139" s="44">
        <v>8</v>
      </c>
      <c r="F139" s="43" t="s">
        <v>63</v>
      </c>
      <c r="G139" s="5">
        <v>72</v>
      </c>
      <c r="H139" s="5">
        <v>6</v>
      </c>
      <c r="I139" s="6">
        <v>2</v>
      </c>
      <c r="J139" s="43">
        <v>145</v>
      </c>
      <c r="K139" s="6">
        <v>78</v>
      </c>
      <c r="L139" s="5">
        <v>6</v>
      </c>
      <c r="M139" s="7">
        <v>0</v>
      </c>
      <c r="N139" s="7">
        <v>0</v>
      </c>
      <c r="O139" s="6">
        <f t="shared" si="8"/>
        <v>73</v>
      </c>
      <c r="P139" s="6">
        <v>0</v>
      </c>
      <c r="Q139" s="5">
        <v>0</v>
      </c>
      <c r="R139" s="5">
        <v>100</v>
      </c>
      <c r="S139" s="5">
        <f t="shared" si="9"/>
        <v>0</v>
      </c>
      <c r="T139">
        <f t="shared" si="2"/>
        <v>100</v>
      </c>
      <c r="V139" s="28"/>
    </row>
    <row r="140" spans="1:23" ht="26.25" customHeight="1" x14ac:dyDescent="0.25">
      <c r="A140" s="5">
        <v>138</v>
      </c>
      <c r="B140" s="46" t="s">
        <v>20</v>
      </c>
      <c r="C140" s="46" t="s">
        <v>179</v>
      </c>
      <c r="D140" s="99" t="s">
        <v>181</v>
      </c>
      <c r="E140" s="44">
        <v>8</v>
      </c>
      <c r="F140" s="43" t="s">
        <v>64</v>
      </c>
      <c r="G140" s="5">
        <v>72</v>
      </c>
      <c r="H140" s="5">
        <v>6</v>
      </c>
      <c r="I140" s="6">
        <v>2</v>
      </c>
      <c r="J140" s="43">
        <v>195</v>
      </c>
      <c r="K140" s="6">
        <v>26</v>
      </c>
      <c r="L140" s="5">
        <v>6</v>
      </c>
      <c r="M140" s="7">
        <v>0</v>
      </c>
      <c r="N140" s="7">
        <v>0</v>
      </c>
      <c r="O140" s="6">
        <f t="shared" si="8"/>
        <v>123</v>
      </c>
      <c r="P140" s="6">
        <v>0</v>
      </c>
      <c r="Q140" s="5">
        <v>0</v>
      </c>
      <c r="R140" s="5">
        <v>100</v>
      </c>
      <c r="S140" s="5">
        <f t="shared" si="9"/>
        <v>0</v>
      </c>
      <c r="T140">
        <f t="shared" si="2"/>
        <v>100</v>
      </c>
      <c r="V140" s="28"/>
    </row>
    <row r="141" spans="1:23" ht="26.25" customHeight="1" x14ac:dyDescent="0.25">
      <c r="A141" s="5">
        <v>139</v>
      </c>
      <c r="B141" s="46" t="s">
        <v>20</v>
      </c>
      <c r="C141" s="46" t="s">
        <v>179</v>
      </c>
      <c r="D141" s="99" t="s">
        <v>181</v>
      </c>
      <c r="E141" s="44">
        <v>8</v>
      </c>
      <c r="F141" s="45" t="s">
        <v>64</v>
      </c>
      <c r="G141" s="5">
        <v>72</v>
      </c>
      <c r="H141" s="5">
        <v>6</v>
      </c>
      <c r="I141" s="6">
        <v>2</v>
      </c>
      <c r="J141" s="43">
        <v>52</v>
      </c>
      <c r="K141" s="6">
        <v>52</v>
      </c>
      <c r="L141" s="5">
        <v>6</v>
      </c>
      <c r="M141" s="7">
        <v>0</v>
      </c>
      <c r="N141" s="7">
        <v>0</v>
      </c>
      <c r="O141" s="6">
        <f t="shared" si="8"/>
        <v>-20</v>
      </c>
      <c r="P141" s="6">
        <v>20</v>
      </c>
      <c r="Q141" s="5">
        <v>0</v>
      </c>
      <c r="R141" s="5">
        <f t="shared" si="10"/>
        <v>72.222222222222229</v>
      </c>
      <c r="S141" s="5">
        <f t="shared" si="9"/>
        <v>27.777777777777779</v>
      </c>
      <c r="T141">
        <f t="shared" si="2"/>
        <v>100</v>
      </c>
      <c r="V141" s="28"/>
    </row>
    <row r="142" spans="1:23" ht="26.25" customHeight="1" x14ac:dyDescent="0.25">
      <c r="A142" s="5">
        <v>140</v>
      </c>
      <c r="B142" s="46" t="s">
        <v>20</v>
      </c>
      <c r="C142" s="46" t="s">
        <v>179</v>
      </c>
      <c r="D142" s="99" t="s">
        <v>181</v>
      </c>
      <c r="E142" s="44">
        <v>8</v>
      </c>
      <c r="F142" s="45" t="s">
        <v>64</v>
      </c>
      <c r="G142" s="5">
        <v>72</v>
      </c>
      <c r="H142" s="5">
        <v>6</v>
      </c>
      <c r="I142" s="6">
        <v>2</v>
      </c>
      <c r="J142" s="43">
        <v>78</v>
      </c>
      <c r="K142" s="6">
        <v>78</v>
      </c>
      <c r="L142" s="5">
        <v>6</v>
      </c>
      <c r="M142" s="7">
        <v>0</v>
      </c>
      <c r="N142" s="7">
        <v>0</v>
      </c>
      <c r="O142" s="6">
        <f t="shared" si="8"/>
        <v>6</v>
      </c>
      <c r="P142" s="6">
        <v>0</v>
      </c>
      <c r="Q142" s="5">
        <v>0</v>
      </c>
      <c r="R142" s="5">
        <v>100</v>
      </c>
      <c r="S142" s="5">
        <f t="shared" si="9"/>
        <v>0</v>
      </c>
      <c r="T142">
        <f t="shared" si="2"/>
        <v>100</v>
      </c>
      <c r="V142" s="28"/>
    </row>
    <row r="143" spans="1:23" ht="26.25" customHeight="1" x14ac:dyDescent="0.25">
      <c r="A143" s="5">
        <v>141</v>
      </c>
      <c r="B143" s="46" t="s">
        <v>20</v>
      </c>
      <c r="C143" s="46" t="s">
        <v>179</v>
      </c>
      <c r="D143" s="99" t="s">
        <v>181</v>
      </c>
      <c r="E143" s="44">
        <v>8</v>
      </c>
      <c r="F143" s="43" t="s">
        <v>79</v>
      </c>
      <c r="G143" s="5">
        <v>72</v>
      </c>
      <c r="H143" s="5">
        <v>6</v>
      </c>
      <c r="I143" s="6">
        <v>2</v>
      </c>
      <c r="J143" s="43">
        <v>200</v>
      </c>
      <c r="K143" s="6">
        <v>0</v>
      </c>
      <c r="L143" s="5">
        <v>6</v>
      </c>
      <c r="M143" s="7">
        <v>0</v>
      </c>
      <c r="N143" s="7">
        <v>0</v>
      </c>
      <c r="O143" s="6">
        <f t="shared" si="8"/>
        <v>128</v>
      </c>
      <c r="P143" s="6">
        <v>0</v>
      </c>
      <c r="Q143" s="5">
        <v>0</v>
      </c>
      <c r="R143" s="5">
        <v>100</v>
      </c>
      <c r="S143" s="5">
        <f t="shared" si="9"/>
        <v>0</v>
      </c>
      <c r="T143">
        <f t="shared" si="2"/>
        <v>100</v>
      </c>
      <c r="V143" s="28"/>
    </row>
    <row r="144" spans="1:23" ht="26.25" customHeight="1" x14ac:dyDescent="0.25">
      <c r="A144" s="5">
        <v>142</v>
      </c>
      <c r="B144" s="46" t="s">
        <v>20</v>
      </c>
      <c r="C144" s="46" t="s">
        <v>179</v>
      </c>
      <c r="D144" s="99" t="s">
        <v>181</v>
      </c>
      <c r="E144" s="44">
        <v>8</v>
      </c>
      <c r="F144" s="43" t="s">
        <v>72</v>
      </c>
      <c r="G144" s="5">
        <v>72</v>
      </c>
      <c r="H144" s="5">
        <v>6</v>
      </c>
      <c r="I144" s="6">
        <v>2</v>
      </c>
      <c r="J144" s="43">
        <v>52</v>
      </c>
      <c r="K144" s="6">
        <v>52</v>
      </c>
      <c r="L144" s="5">
        <v>6</v>
      </c>
      <c r="M144" s="7">
        <v>0</v>
      </c>
      <c r="N144" s="7">
        <v>0</v>
      </c>
      <c r="O144" s="6">
        <f t="shared" si="8"/>
        <v>-20</v>
      </c>
      <c r="P144" s="6">
        <v>20</v>
      </c>
      <c r="Q144" s="5">
        <v>0</v>
      </c>
      <c r="R144" s="5">
        <f t="shared" si="10"/>
        <v>72.222222222222229</v>
      </c>
      <c r="S144" s="5">
        <f t="shared" si="9"/>
        <v>27.777777777777779</v>
      </c>
      <c r="T144">
        <f t="shared" si="2"/>
        <v>100</v>
      </c>
      <c r="V144" s="28"/>
      <c r="W144" s="30"/>
    </row>
    <row r="145" spans="1:23" ht="26.25" customHeight="1" x14ac:dyDescent="0.25">
      <c r="A145" s="5">
        <v>143</v>
      </c>
      <c r="B145" s="46" t="s">
        <v>20</v>
      </c>
      <c r="C145" s="46" t="s">
        <v>179</v>
      </c>
      <c r="D145" s="99" t="s">
        <v>181</v>
      </c>
      <c r="E145" s="44">
        <v>8</v>
      </c>
      <c r="F145" s="43" t="s">
        <v>72</v>
      </c>
      <c r="G145" s="5">
        <v>72</v>
      </c>
      <c r="H145" s="5">
        <v>6</v>
      </c>
      <c r="I145" s="6">
        <v>2</v>
      </c>
      <c r="J145" s="43">
        <v>145</v>
      </c>
      <c r="K145" s="6">
        <v>0</v>
      </c>
      <c r="L145" s="5">
        <v>6</v>
      </c>
      <c r="M145" s="7">
        <v>0</v>
      </c>
      <c r="N145" s="7">
        <v>0</v>
      </c>
      <c r="O145" s="6">
        <f t="shared" si="8"/>
        <v>73</v>
      </c>
      <c r="P145" s="6">
        <v>0</v>
      </c>
      <c r="Q145" s="5">
        <v>0</v>
      </c>
      <c r="R145" s="5">
        <v>100</v>
      </c>
      <c r="S145" s="5">
        <f t="shared" si="9"/>
        <v>0</v>
      </c>
      <c r="T145">
        <f t="shared" si="2"/>
        <v>100</v>
      </c>
      <c r="V145" s="29"/>
      <c r="W145" s="30"/>
    </row>
    <row r="146" spans="1:23" ht="26.25" customHeight="1" x14ac:dyDescent="0.25">
      <c r="A146" s="5">
        <v>144</v>
      </c>
      <c r="B146" s="46" t="s">
        <v>20</v>
      </c>
      <c r="C146" s="46" t="s">
        <v>179</v>
      </c>
      <c r="D146" s="99" t="s">
        <v>181</v>
      </c>
      <c r="E146" s="44">
        <v>8</v>
      </c>
      <c r="F146" s="43" t="s">
        <v>73</v>
      </c>
      <c r="G146" s="5">
        <v>72</v>
      </c>
      <c r="H146" s="5">
        <v>6</v>
      </c>
      <c r="I146" s="6">
        <v>2</v>
      </c>
      <c r="J146" s="43">
        <v>52</v>
      </c>
      <c r="K146" s="6">
        <v>52</v>
      </c>
      <c r="L146" s="5">
        <v>6</v>
      </c>
      <c r="M146" s="7">
        <v>0</v>
      </c>
      <c r="N146" s="7">
        <v>0</v>
      </c>
      <c r="O146" s="6">
        <f t="shared" si="8"/>
        <v>-20</v>
      </c>
      <c r="P146" s="6">
        <v>20</v>
      </c>
      <c r="Q146" s="5">
        <v>0</v>
      </c>
      <c r="R146" s="5">
        <f t="shared" si="10"/>
        <v>72.222222222222229</v>
      </c>
      <c r="S146" s="5">
        <f t="shared" si="9"/>
        <v>27.777777777777779</v>
      </c>
      <c r="T146">
        <f t="shared" si="2"/>
        <v>100</v>
      </c>
      <c r="V146" s="29"/>
      <c r="W146" s="30"/>
    </row>
    <row r="147" spans="1:23" ht="26.25" customHeight="1" x14ac:dyDescent="0.25">
      <c r="A147" s="5">
        <v>145</v>
      </c>
      <c r="B147" s="46" t="s">
        <v>20</v>
      </c>
      <c r="C147" s="46" t="s">
        <v>179</v>
      </c>
      <c r="D147" s="99" t="s">
        <v>181</v>
      </c>
      <c r="E147" s="44">
        <v>8</v>
      </c>
      <c r="F147" s="43" t="s">
        <v>80</v>
      </c>
      <c r="G147" s="5">
        <v>72</v>
      </c>
      <c r="H147" s="5">
        <v>6</v>
      </c>
      <c r="I147" s="6">
        <v>2</v>
      </c>
      <c r="J147" s="43">
        <v>0</v>
      </c>
      <c r="K147" s="6">
        <v>0</v>
      </c>
      <c r="L147" s="5">
        <v>6</v>
      </c>
      <c r="M147" s="7">
        <v>0</v>
      </c>
      <c r="N147" s="7">
        <v>0</v>
      </c>
      <c r="O147" s="6">
        <f t="shared" si="8"/>
        <v>-72</v>
      </c>
      <c r="P147" s="6">
        <v>72</v>
      </c>
      <c r="Q147" s="5">
        <v>0</v>
      </c>
      <c r="R147" s="5">
        <f t="shared" si="10"/>
        <v>0</v>
      </c>
      <c r="S147" s="5">
        <f t="shared" si="9"/>
        <v>100</v>
      </c>
      <c r="T147">
        <f t="shared" si="2"/>
        <v>100</v>
      </c>
      <c r="V147" s="29"/>
      <c r="W147" s="30"/>
    </row>
    <row r="148" spans="1:23" ht="26.25" customHeight="1" x14ac:dyDescent="0.25">
      <c r="A148" s="5">
        <v>146</v>
      </c>
      <c r="B148" s="46" t="s">
        <v>20</v>
      </c>
      <c r="C148" s="46" t="s">
        <v>179</v>
      </c>
      <c r="D148" s="99" t="s">
        <v>181</v>
      </c>
      <c r="E148" s="44">
        <v>8</v>
      </c>
      <c r="F148" s="43" t="s">
        <v>74</v>
      </c>
      <c r="G148" s="5">
        <v>72</v>
      </c>
      <c r="H148" s="5">
        <v>6</v>
      </c>
      <c r="I148" s="6">
        <v>2</v>
      </c>
      <c r="J148" s="43">
        <v>185</v>
      </c>
      <c r="K148" s="6">
        <v>48</v>
      </c>
      <c r="L148" s="5">
        <v>6</v>
      </c>
      <c r="M148" s="7">
        <v>0</v>
      </c>
      <c r="N148" s="7">
        <v>0</v>
      </c>
      <c r="O148" s="6">
        <f t="shared" si="8"/>
        <v>113</v>
      </c>
      <c r="P148" s="6">
        <v>0</v>
      </c>
      <c r="Q148" s="5">
        <v>0</v>
      </c>
      <c r="R148" s="5">
        <v>100</v>
      </c>
      <c r="S148" s="5">
        <f t="shared" si="9"/>
        <v>0</v>
      </c>
      <c r="T148">
        <f t="shared" si="2"/>
        <v>100</v>
      </c>
      <c r="V148" s="29"/>
      <c r="W148" s="30"/>
    </row>
    <row r="149" spans="1:23" ht="26.25" customHeight="1" x14ac:dyDescent="0.25">
      <c r="A149" s="5">
        <v>147</v>
      </c>
      <c r="B149" s="46" t="s">
        <v>20</v>
      </c>
      <c r="C149" s="46" t="s">
        <v>179</v>
      </c>
      <c r="D149" s="99" t="s">
        <v>181</v>
      </c>
      <c r="E149" s="44">
        <v>8</v>
      </c>
      <c r="F149" s="43" t="s">
        <v>74</v>
      </c>
      <c r="G149" s="5">
        <v>72</v>
      </c>
      <c r="H149" s="5">
        <v>6</v>
      </c>
      <c r="I149" s="6">
        <v>2</v>
      </c>
      <c r="J149" s="43">
        <v>30</v>
      </c>
      <c r="K149" s="6">
        <v>30</v>
      </c>
      <c r="L149" s="5">
        <v>6</v>
      </c>
      <c r="M149" s="7">
        <v>0</v>
      </c>
      <c r="N149" s="7">
        <v>0</v>
      </c>
      <c r="O149" s="6">
        <f t="shared" si="8"/>
        <v>-42</v>
      </c>
      <c r="P149" s="6">
        <v>42</v>
      </c>
      <c r="Q149" s="5">
        <v>0</v>
      </c>
      <c r="R149" s="5">
        <f t="shared" si="10"/>
        <v>41.666666666666664</v>
      </c>
      <c r="S149" s="5">
        <f t="shared" si="9"/>
        <v>58.333333333333336</v>
      </c>
      <c r="T149">
        <f t="shared" si="2"/>
        <v>100</v>
      </c>
      <c r="V149" s="29"/>
      <c r="W149" s="30"/>
    </row>
    <row r="150" spans="1:23" ht="26.25" customHeight="1" x14ac:dyDescent="0.25">
      <c r="A150" s="5">
        <v>148</v>
      </c>
      <c r="B150" s="46" t="s">
        <v>20</v>
      </c>
      <c r="C150" s="46" t="s">
        <v>179</v>
      </c>
      <c r="D150" s="99" t="s">
        <v>181</v>
      </c>
      <c r="E150" s="44">
        <v>8</v>
      </c>
      <c r="F150" s="43" t="s">
        <v>81</v>
      </c>
      <c r="G150" s="5">
        <v>72</v>
      </c>
      <c r="H150" s="5">
        <v>6</v>
      </c>
      <c r="I150" s="6">
        <v>2</v>
      </c>
      <c r="J150" s="43">
        <v>60</v>
      </c>
      <c r="K150" s="6">
        <v>60</v>
      </c>
      <c r="L150" s="5">
        <v>6</v>
      </c>
      <c r="M150" s="7">
        <v>0</v>
      </c>
      <c r="N150" s="7">
        <v>0</v>
      </c>
      <c r="O150" s="6">
        <f t="shared" si="8"/>
        <v>-12</v>
      </c>
      <c r="P150" s="6">
        <v>12</v>
      </c>
      <c r="Q150" s="5">
        <v>0</v>
      </c>
      <c r="R150" s="5">
        <f t="shared" si="10"/>
        <v>83.333333333333329</v>
      </c>
      <c r="S150" s="5">
        <f t="shared" si="9"/>
        <v>16.666666666666668</v>
      </c>
      <c r="T150">
        <f t="shared" si="2"/>
        <v>100</v>
      </c>
      <c r="V150" s="29"/>
      <c r="W150" s="30"/>
    </row>
    <row r="151" spans="1:23" ht="26.25" customHeight="1" x14ac:dyDescent="0.25">
      <c r="A151" s="5">
        <v>149</v>
      </c>
      <c r="B151" s="46" t="s">
        <v>20</v>
      </c>
      <c r="C151" s="46" t="s">
        <v>179</v>
      </c>
      <c r="D151" s="99" t="s">
        <v>181</v>
      </c>
      <c r="E151" s="44">
        <v>8</v>
      </c>
      <c r="F151" s="43" t="s">
        <v>82</v>
      </c>
      <c r="G151" s="5">
        <v>72</v>
      </c>
      <c r="H151" s="5">
        <v>6</v>
      </c>
      <c r="I151" s="6">
        <v>2</v>
      </c>
      <c r="J151" s="43">
        <v>135</v>
      </c>
      <c r="K151" s="6">
        <v>78</v>
      </c>
      <c r="L151" s="5">
        <v>6</v>
      </c>
      <c r="M151" s="7">
        <v>0</v>
      </c>
      <c r="N151" s="7">
        <v>0</v>
      </c>
      <c r="O151" s="6">
        <f t="shared" si="8"/>
        <v>63</v>
      </c>
      <c r="P151" s="6">
        <v>0</v>
      </c>
      <c r="Q151" s="5">
        <v>0</v>
      </c>
      <c r="R151" s="5">
        <v>100</v>
      </c>
      <c r="S151" s="5">
        <f t="shared" si="9"/>
        <v>0</v>
      </c>
      <c r="T151">
        <f t="shared" si="2"/>
        <v>100</v>
      </c>
      <c r="V151" s="29"/>
      <c r="W151" s="30"/>
    </row>
    <row r="152" spans="1:23" ht="26.25" customHeight="1" x14ac:dyDescent="0.25">
      <c r="A152" s="5">
        <v>150</v>
      </c>
      <c r="B152" s="46" t="s">
        <v>20</v>
      </c>
      <c r="C152" s="46" t="s">
        <v>179</v>
      </c>
      <c r="D152" s="99" t="s">
        <v>181</v>
      </c>
      <c r="E152" s="44">
        <v>8</v>
      </c>
      <c r="F152" s="43" t="s">
        <v>33</v>
      </c>
      <c r="G152" s="5">
        <v>72</v>
      </c>
      <c r="H152" s="5">
        <v>6</v>
      </c>
      <c r="I152" s="6">
        <v>2</v>
      </c>
      <c r="J152" s="43">
        <v>0</v>
      </c>
      <c r="K152" s="6">
        <v>0</v>
      </c>
      <c r="L152" s="5">
        <v>6</v>
      </c>
      <c r="M152" s="7">
        <v>0</v>
      </c>
      <c r="N152" s="7">
        <v>0</v>
      </c>
      <c r="O152" s="6">
        <f t="shared" si="8"/>
        <v>-72</v>
      </c>
      <c r="P152" s="6">
        <v>72</v>
      </c>
      <c r="Q152" s="5">
        <v>0</v>
      </c>
      <c r="R152" s="5">
        <f t="shared" si="10"/>
        <v>0</v>
      </c>
      <c r="S152" s="5">
        <f t="shared" si="9"/>
        <v>100</v>
      </c>
      <c r="T152">
        <f t="shared" si="2"/>
        <v>100</v>
      </c>
      <c r="V152" s="29"/>
      <c r="W152" s="30"/>
    </row>
    <row r="153" spans="1:23" ht="26.25" customHeight="1" x14ac:dyDescent="0.25">
      <c r="A153" s="5">
        <v>151</v>
      </c>
      <c r="B153" s="46" t="s">
        <v>20</v>
      </c>
      <c r="C153" s="46" t="s">
        <v>179</v>
      </c>
      <c r="D153" s="99" t="s">
        <v>181</v>
      </c>
      <c r="E153" s="44">
        <v>8</v>
      </c>
      <c r="F153" s="43" t="s">
        <v>83</v>
      </c>
      <c r="G153" s="5">
        <v>72</v>
      </c>
      <c r="H153" s="5">
        <v>6</v>
      </c>
      <c r="I153" s="6">
        <v>2</v>
      </c>
      <c r="J153" s="43">
        <v>0</v>
      </c>
      <c r="K153" s="6">
        <v>0</v>
      </c>
      <c r="L153" s="5">
        <v>6</v>
      </c>
      <c r="M153" s="7">
        <v>0</v>
      </c>
      <c r="N153" s="7">
        <v>0</v>
      </c>
      <c r="O153" s="6">
        <f t="shared" si="8"/>
        <v>-72</v>
      </c>
      <c r="P153" s="6">
        <v>72</v>
      </c>
      <c r="Q153" s="5">
        <v>0</v>
      </c>
      <c r="R153" s="5">
        <f t="shared" si="10"/>
        <v>0</v>
      </c>
      <c r="S153" s="5">
        <f t="shared" si="9"/>
        <v>100</v>
      </c>
      <c r="T153">
        <f t="shared" si="2"/>
        <v>100</v>
      </c>
      <c r="V153" s="29"/>
      <c r="W153" s="30"/>
    </row>
    <row r="154" spans="1:23" ht="26.25" customHeight="1" x14ac:dyDescent="0.25">
      <c r="A154" s="5">
        <v>152</v>
      </c>
      <c r="B154" s="46" t="s">
        <v>20</v>
      </c>
      <c r="C154" s="46" t="s">
        <v>179</v>
      </c>
      <c r="D154" s="99" t="s">
        <v>181</v>
      </c>
      <c r="E154" s="44">
        <v>9</v>
      </c>
      <c r="F154" s="43" t="s">
        <v>47</v>
      </c>
      <c r="G154" s="5">
        <v>78</v>
      </c>
      <c r="H154" s="5">
        <v>4</v>
      </c>
      <c r="I154" s="6">
        <v>2</v>
      </c>
      <c r="J154" s="43">
        <v>86</v>
      </c>
      <c r="K154" s="6">
        <v>86</v>
      </c>
      <c r="L154" s="5">
        <v>4</v>
      </c>
      <c r="M154" s="7">
        <v>0</v>
      </c>
      <c r="N154" s="7">
        <v>0</v>
      </c>
      <c r="O154" s="6">
        <f t="shared" si="8"/>
        <v>8</v>
      </c>
      <c r="P154" s="6">
        <v>0</v>
      </c>
      <c r="Q154" s="5">
        <v>0</v>
      </c>
      <c r="R154" s="5">
        <v>100</v>
      </c>
      <c r="S154" s="5">
        <f t="shared" si="9"/>
        <v>0</v>
      </c>
      <c r="T154">
        <f t="shared" si="2"/>
        <v>100</v>
      </c>
      <c r="V154" s="29"/>
      <c r="W154" s="30"/>
    </row>
    <row r="155" spans="1:23" ht="26.25" customHeight="1" x14ac:dyDescent="0.25">
      <c r="A155" s="5">
        <v>153</v>
      </c>
      <c r="B155" s="46" t="s">
        <v>20</v>
      </c>
      <c r="C155" s="46" t="s">
        <v>179</v>
      </c>
      <c r="D155" s="99" t="s">
        <v>181</v>
      </c>
      <c r="E155" s="44">
        <v>9</v>
      </c>
      <c r="F155" s="43" t="s">
        <v>22</v>
      </c>
      <c r="G155" s="5">
        <v>78</v>
      </c>
      <c r="H155" s="5">
        <v>4</v>
      </c>
      <c r="I155" s="6">
        <v>2</v>
      </c>
      <c r="J155" s="43">
        <v>145</v>
      </c>
      <c r="K155" s="6">
        <v>10</v>
      </c>
      <c r="L155" s="5">
        <v>4</v>
      </c>
      <c r="M155" s="7">
        <v>0</v>
      </c>
      <c r="N155" s="7">
        <v>0</v>
      </c>
      <c r="O155" s="6">
        <f t="shared" si="8"/>
        <v>67</v>
      </c>
      <c r="P155" s="6">
        <v>0</v>
      </c>
      <c r="Q155" s="5">
        <v>0</v>
      </c>
      <c r="R155" s="5">
        <v>100</v>
      </c>
      <c r="S155" s="5">
        <f t="shared" si="9"/>
        <v>0</v>
      </c>
      <c r="T155">
        <f t="shared" si="2"/>
        <v>100</v>
      </c>
      <c r="V155" s="29"/>
      <c r="W155" s="30"/>
    </row>
    <row r="156" spans="1:23" ht="26.25" customHeight="1" x14ac:dyDescent="0.25">
      <c r="A156" s="5">
        <v>154</v>
      </c>
      <c r="B156" s="46" t="s">
        <v>20</v>
      </c>
      <c r="C156" s="46" t="s">
        <v>179</v>
      </c>
      <c r="D156" s="99" t="s">
        <v>181</v>
      </c>
      <c r="E156" s="44">
        <v>9</v>
      </c>
      <c r="F156" s="43" t="s">
        <v>49</v>
      </c>
      <c r="G156" s="5">
        <v>156</v>
      </c>
      <c r="H156" s="5">
        <v>4</v>
      </c>
      <c r="I156" s="6">
        <v>2</v>
      </c>
      <c r="J156" s="43">
        <v>270</v>
      </c>
      <c r="K156" s="6">
        <v>192</v>
      </c>
      <c r="L156" s="5">
        <v>4</v>
      </c>
      <c r="M156" s="7">
        <v>0</v>
      </c>
      <c r="N156" s="7">
        <v>0</v>
      </c>
      <c r="O156" s="6">
        <f t="shared" si="8"/>
        <v>114</v>
      </c>
      <c r="P156" s="6">
        <v>0</v>
      </c>
      <c r="Q156" s="5">
        <v>0</v>
      </c>
      <c r="R156" s="5">
        <v>100</v>
      </c>
      <c r="S156" s="5">
        <f t="shared" si="9"/>
        <v>0</v>
      </c>
      <c r="T156">
        <f t="shared" si="2"/>
        <v>100</v>
      </c>
      <c r="V156" s="29"/>
      <c r="W156" s="30"/>
    </row>
    <row r="157" spans="1:23" ht="26.25" customHeight="1" x14ac:dyDescent="0.25">
      <c r="A157" s="5">
        <v>155</v>
      </c>
      <c r="B157" s="46" t="s">
        <v>20</v>
      </c>
      <c r="C157" s="46" t="s">
        <v>179</v>
      </c>
      <c r="D157" s="99" t="s">
        <v>181</v>
      </c>
      <c r="E157" s="44">
        <v>9</v>
      </c>
      <c r="F157" s="43" t="s">
        <v>49</v>
      </c>
      <c r="G157" s="5">
        <v>156</v>
      </c>
      <c r="H157" s="5">
        <v>4</v>
      </c>
      <c r="I157" s="6">
        <v>2</v>
      </c>
      <c r="J157" s="43">
        <v>370</v>
      </c>
      <c r="K157" s="6">
        <v>0</v>
      </c>
      <c r="L157" s="5">
        <v>4</v>
      </c>
      <c r="M157" s="7">
        <v>0</v>
      </c>
      <c r="N157" s="7">
        <v>0</v>
      </c>
      <c r="O157" s="6">
        <f t="shared" si="8"/>
        <v>214</v>
      </c>
      <c r="P157" s="6">
        <v>0</v>
      </c>
      <c r="Q157" s="5">
        <v>0</v>
      </c>
      <c r="R157" s="5">
        <v>100</v>
      </c>
      <c r="S157" s="5">
        <f t="shared" si="9"/>
        <v>0</v>
      </c>
      <c r="T157">
        <f t="shared" si="2"/>
        <v>100</v>
      </c>
      <c r="V157" s="29"/>
      <c r="W157" s="30"/>
    </row>
    <row r="158" spans="1:23" ht="26.25" customHeight="1" x14ac:dyDescent="0.25">
      <c r="A158" s="5">
        <v>156</v>
      </c>
      <c r="B158" s="46" t="s">
        <v>20</v>
      </c>
      <c r="C158" s="46" t="s">
        <v>179</v>
      </c>
      <c r="D158" s="99" t="s">
        <v>181</v>
      </c>
      <c r="E158" s="44">
        <v>9</v>
      </c>
      <c r="F158" s="44" t="s">
        <v>35</v>
      </c>
      <c r="G158" s="5">
        <v>78</v>
      </c>
      <c r="H158" s="5">
        <v>4</v>
      </c>
      <c r="I158" s="6">
        <v>2</v>
      </c>
      <c r="J158" s="43">
        <v>20</v>
      </c>
      <c r="K158" s="6">
        <v>20</v>
      </c>
      <c r="L158" s="5">
        <v>4</v>
      </c>
      <c r="M158" s="7">
        <v>0</v>
      </c>
      <c r="N158" s="7">
        <v>0</v>
      </c>
      <c r="O158" s="6">
        <f t="shared" si="8"/>
        <v>-58</v>
      </c>
      <c r="P158" s="6">
        <v>76</v>
      </c>
      <c r="Q158" s="5">
        <v>0</v>
      </c>
      <c r="R158" s="5">
        <f>100-S158</f>
        <v>2.5641025641025692</v>
      </c>
      <c r="S158" s="5">
        <f t="shared" si="9"/>
        <v>97.435897435897431</v>
      </c>
      <c r="T158">
        <f t="shared" si="2"/>
        <v>100</v>
      </c>
      <c r="V158" s="29"/>
      <c r="W158" s="30"/>
    </row>
    <row r="159" spans="1:23" ht="26.25" customHeight="1" x14ac:dyDescent="0.25">
      <c r="A159" s="5">
        <v>157</v>
      </c>
      <c r="B159" s="46" t="s">
        <v>20</v>
      </c>
      <c r="C159" s="46" t="s">
        <v>179</v>
      </c>
      <c r="D159" s="99" t="s">
        <v>181</v>
      </c>
      <c r="E159" s="44">
        <v>9</v>
      </c>
      <c r="F159" s="43" t="s">
        <v>37</v>
      </c>
      <c r="G159" s="5">
        <v>78</v>
      </c>
      <c r="H159" s="5">
        <v>4</v>
      </c>
      <c r="I159" s="6">
        <v>2</v>
      </c>
      <c r="J159" s="43">
        <v>195</v>
      </c>
      <c r="K159" s="6">
        <v>62</v>
      </c>
      <c r="L159" s="5">
        <v>4</v>
      </c>
      <c r="M159" s="7">
        <v>0</v>
      </c>
      <c r="N159" s="7">
        <v>0</v>
      </c>
      <c r="O159" s="6">
        <f t="shared" si="8"/>
        <v>117</v>
      </c>
      <c r="P159" s="6">
        <v>0</v>
      </c>
      <c r="Q159" s="5">
        <v>0</v>
      </c>
      <c r="R159" s="5">
        <v>100</v>
      </c>
      <c r="S159" s="5">
        <f t="shared" si="9"/>
        <v>0</v>
      </c>
      <c r="T159">
        <f t="shared" si="2"/>
        <v>100</v>
      </c>
      <c r="V159" s="29"/>
      <c r="W159" s="30"/>
    </row>
    <row r="160" spans="1:23" ht="26.25" customHeight="1" x14ac:dyDescent="0.25">
      <c r="A160" s="5">
        <v>158</v>
      </c>
      <c r="B160" s="46" t="s">
        <v>20</v>
      </c>
      <c r="C160" s="46" t="s">
        <v>179</v>
      </c>
      <c r="D160" s="99" t="s">
        <v>181</v>
      </c>
      <c r="E160" s="44">
        <v>9</v>
      </c>
      <c r="F160" s="43" t="s">
        <v>78</v>
      </c>
      <c r="G160" s="5">
        <v>78</v>
      </c>
      <c r="H160" s="5">
        <v>4</v>
      </c>
      <c r="I160" s="6">
        <v>2</v>
      </c>
      <c r="J160" s="43">
        <v>195</v>
      </c>
      <c r="K160" s="6">
        <v>62</v>
      </c>
      <c r="L160" s="5">
        <v>4</v>
      </c>
      <c r="M160" s="7">
        <v>0</v>
      </c>
      <c r="N160" s="7">
        <v>0</v>
      </c>
      <c r="O160" s="6">
        <f t="shared" si="8"/>
        <v>117</v>
      </c>
      <c r="P160" s="6">
        <v>0</v>
      </c>
      <c r="Q160" s="5">
        <v>0</v>
      </c>
      <c r="R160" s="5">
        <v>100</v>
      </c>
      <c r="S160" s="5">
        <f t="shared" si="9"/>
        <v>0</v>
      </c>
      <c r="T160">
        <f t="shared" si="2"/>
        <v>100</v>
      </c>
      <c r="V160" s="29"/>
      <c r="W160" s="30"/>
    </row>
    <row r="161" spans="1:23" ht="26.25" customHeight="1" x14ac:dyDescent="0.25">
      <c r="A161" s="5">
        <v>159</v>
      </c>
      <c r="B161" s="46" t="s">
        <v>20</v>
      </c>
      <c r="C161" s="46" t="s">
        <v>179</v>
      </c>
      <c r="D161" s="99" t="s">
        <v>181</v>
      </c>
      <c r="E161" s="44">
        <v>9</v>
      </c>
      <c r="F161" s="43" t="s">
        <v>70</v>
      </c>
      <c r="G161" s="5">
        <v>156</v>
      </c>
      <c r="H161" s="5">
        <v>4</v>
      </c>
      <c r="I161" s="6">
        <v>2</v>
      </c>
      <c r="J161" s="43">
        <v>126</v>
      </c>
      <c r="K161" s="6">
        <v>126</v>
      </c>
      <c r="L161" s="5">
        <v>4</v>
      </c>
      <c r="M161" s="7">
        <v>0</v>
      </c>
      <c r="N161" s="7">
        <v>0</v>
      </c>
      <c r="O161" s="6">
        <f t="shared" si="8"/>
        <v>-30</v>
      </c>
      <c r="P161" s="6">
        <v>30</v>
      </c>
      <c r="Q161" s="5">
        <v>0</v>
      </c>
      <c r="R161" s="5">
        <f t="shared" si="10"/>
        <v>80.769230769230774</v>
      </c>
      <c r="S161" s="5">
        <f t="shared" si="9"/>
        <v>19.23076923076923</v>
      </c>
      <c r="T161">
        <f t="shared" si="2"/>
        <v>100</v>
      </c>
      <c r="V161" s="29"/>
      <c r="W161" s="30"/>
    </row>
    <row r="162" spans="1:23" ht="26.25" customHeight="1" x14ac:dyDescent="0.25">
      <c r="A162" s="5">
        <v>160</v>
      </c>
      <c r="B162" s="46" t="s">
        <v>20</v>
      </c>
      <c r="C162" s="46" t="s">
        <v>179</v>
      </c>
      <c r="D162" s="99" t="s">
        <v>181</v>
      </c>
      <c r="E162" s="44">
        <v>9</v>
      </c>
      <c r="F162" s="43" t="s">
        <v>84</v>
      </c>
      <c r="G162" s="5">
        <v>78</v>
      </c>
      <c r="H162" s="5">
        <v>4</v>
      </c>
      <c r="I162" s="6">
        <v>2</v>
      </c>
      <c r="J162" s="43">
        <v>201</v>
      </c>
      <c r="K162" s="6">
        <v>192</v>
      </c>
      <c r="L162" s="5">
        <v>4</v>
      </c>
      <c r="M162" s="7">
        <v>0</v>
      </c>
      <c r="N162" s="7">
        <v>0</v>
      </c>
      <c r="O162" s="6">
        <f t="shared" si="8"/>
        <v>123</v>
      </c>
      <c r="P162" s="6">
        <v>0</v>
      </c>
      <c r="Q162" s="5">
        <v>0</v>
      </c>
      <c r="R162" s="5">
        <v>100</v>
      </c>
      <c r="S162" s="5">
        <f t="shared" si="9"/>
        <v>0</v>
      </c>
      <c r="T162">
        <f t="shared" si="2"/>
        <v>100</v>
      </c>
      <c r="V162" s="29"/>
      <c r="W162" s="30"/>
    </row>
    <row r="163" spans="1:23" ht="26.25" customHeight="1" x14ac:dyDescent="0.25">
      <c r="A163" s="5">
        <v>161</v>
      </c>
      <c r="B163" s="46" t="s">
        <v>20</v>
      </c>
      <c r="C163" s="46" t="s">
        <v>179</v>
      </c>
      <c r="D163" s="99" t="s">
        <v>181</v>
      </c>
      <c r="E163" s="44">
        <v>9</v>
      </c>
      <c r="F163" s="43" t="s">
        <v>63</v>
      </c>
      <c r="G163" s="5">
        <v>78</v>
      </c>
      <c r="H163" s="5">
        <v>4</v>
      </c>
      <c r="I163" s="6">
        <v>2</v>
      </c>
      <c r="J163" s="43">
        <v>150</v>
      </c>
      <c r="K163" s="6">
        <v>96</v>
      </c>
      <c r="L163" s="5">
        <v>4</v>
      </c>
      <c r="M163" s="7">
        <v>0</v>
      </c>
      <c r="N163" s="7">
        <v>0</v>
      </c>
      <c r="O163" s="6">
        <f t="shared" si="8"/>
        <v>72</v>
      </c>
      <c r="P163" s="6">
        <v>0</v>
      </c>
      <c r="Q163" s="5">
        <v>0</v>
      </c>
      <c r="R163" s="5">
        <v>100</v>
      </c>
      <c r="S163" s="5">
        <f t="shared" si="9"/>
        <v>0</v>
      </c>
      <c r="T163">
        <f t="shared" si="2"/>
        <v>100</v>
      </c>
      <c r="V163" s="29"/>
      <c r="W163" s="30"/>
    </row>
    <row r="164" spans="1:23" ht="26.25" customHeight="1" x14ac:dyDescent="0.25">
      <c r="A164" s="5">
        <v>162</v>
      </c>
      <c r="B164" s="46" t="s">
        <v>20</v>
      </c>
      <c r="C164" s="46" t="s">
        <v>179</v>
      </c>
      <c r="D164" s="99" t="s">
        <v>181</v>
      </c>
      <c r="E164" s="44">
        <v>9</v>
      </c>
      <c r="F164" s="43" t="s">
        <v>64</v>
      </c>
      <c r="G164" s="5">
        <v>78</v>
      </c>
      <c r="H164" s="5">
        <v>4</v>
      </c>
      <c r="I164" s="6">
        <v>2</v>
      </c>
      <c r="J164" s="43">
        <v>195</v>
      </c>
      <c r="K164" s="6">
        <v>33</v>
      </c>
      <c r="L164" s="5">
        <v>4</v>
      </c>
      <c r="M164" s="7">
        <v>0</v>
      </c>
      <c r="N164" s="7">
        <v>0</v>
      </c>
      <c r="O164" s="6">
        <f t="shared" si="8"/>
        <v>117</v>
      </c>
      <c r="P164" s="6">
        <v>0</v>
      </c>
      <c r="Q164" s="5">
        <v>0</v>
      </c>
      <c r="R164" s="5">
        <v>100</v>
      </c>
      <c r="S164" s="5">
        <f t="shared" si="9"/>
        <v>0</v>
      </c>
      <c r="T164">
        <f t="shared" si="2"/>
        <v>100</v>
      </c>
      <c r="V164" s="29"/>
      <c r="W164" s="30"/>
    </row>
    <row r="165" spans="1:23" ht="26.25" customHeight="1" x14ac:dyDescent="0.25">
      <c r="A165" s="5">
        <v>163</v>
      </c>
      <c r="B165" s="46" t="s">
        <v>20</v>
      </c>
      <c r="C165" s="46" t="s">
        <v>179</v>
      </c>
      <c r="D165" s="99" t="s">
        <v>181</v>
      </c>
      <c r="E165" s="44">
        <v>9</v>
      </c>
      <c r="F165" s="45" t="s">
        <v>64</v>
      </c>
      <c r="G165" s="5">
        <v>78</v>
      </c>
      <c r="H165" s="5">
        <v>4</v>
      </c>
      <c r="I165" s="6">
        <v>2</v>
      </c>
      <c r="J165" s="43">
        <v>63</v>
      </c>
      <c r="K165" s="6">
        <v>63</v>
      </c>
      <c r="L165" s="5">
        <v>4</v>
      </c>
      <c r="M165" s="7">
        <v>0</v>
      </c>
      <c r="N165" s="7">
        <v>0</v>
      </c>
      <c r="O165" s="6">
        <f t="shared" si="8"/>
        <v>-15</v>
      </c>
      <c r="P165" s="6">
        <v>15</v>
      </c>
      <c r="Q165" s="5">
        <v>0</v>
      </c>
      <c r="R165" s="5">
        <f t="shared" si="10"/>
        <v>80.769230769230774</v>
      </c>
      <c r="S165" s="5">
        <f t="shared" si="9"/>
        <v>19.23076923076923</v>
      </c>
      <c r="T165">
        <f t="shared" si="2"/>
        <v>100</v>
      </c>
      <c r="V165" s="29"/>
      <c r="W165" s="30"/>
    </row>
    <row r="166" spans="1:23" ht="26.25" customHeight="1" x14ac:dyDescent="0.25">
      <c r="A166" s="5">
        <v>164</v>
      </c>
      <c r="B166" s="46" t="s">
        <v>20</v>
      </c>
      <c r="C166" s="46" t="s">
        <v>179</v>
      </c>
      <c r="D166" s="99" t="s">
        <v>181</v>
      </c>
      <c r="E166" s="44">
        <v>9</v>
      </c>
      <c r="F166" s="43" t="s">
        <v>72</v>
      </c>
      <c r="G166" s="5">
        <v>78</v>
      </c>
      <c r="H166" s="5">
        <v>4</v>
      </c>
      <c r="I166" s="6">
        <v>2</v>
      </c>
      <c r="J166" s="43">
        <v>63</v>
      </c>
      <c r="K166" s="6">
        <v>63</v>
      </c>
      <c r="L166" s="5">
        <v>4</v>
      </c>
      <c r="M166" s="7">
        <v>0</v>
      </c>
      <c r="N166" s="7">
        <v>0</v>
      </c>
      <c r="O166" s="6">
        <f t="shared" si="8"/>
        <v>-15</v>
      </c>
      <c r="P166" s="6">
        <v>15</v>
      </c>
      <c r="Q166" s="5">
        <v>0</v>
      </c>
      <c r="R166" s="5">
        <f t="shared" si="10"/>
        <v>80.769230769230774</v>
      </c>
      <c r="S166" s="5">
        <f t="shared" si="9"/>
        <v>19.23076923076923</v>
      </c>
      <c r="T166">
        <f t="shared" si="2"/>
        <v>100</v>
      </c>
      <c r="V166" s="29"/>
      <c r="W166" s="30"/>
    </row>
    <row r="167" spans="1:23" ht="26.25" customHeight="1" x14ac:dyDescent="0.25">
      <c r="A167" s="5">
        <v>165</v>
      </c>
      <c r="B167" s="46" t="s">
        <v>20</v>
      </c>
      <c r="C167" s="46" t="s">
        <v>179</v>
      </c>
      <c r="D167" s="99" t="s">
        <v>181</v>
      </c>
      <c r="E167" s="44">
        <v>9</v>
      </c>
      <c r="F167" s="43" t="s">
        <v>72</v>
      </c>
      <c r="G167" s="5">
        <v>78</v>
      </c>
      <c r="H167" s="5">
        <v>4</v>
      </c>
      <c r="I167" s="6">
        <v>2</v>
      </c>
      <c r="J167" s="43">
        <v>155</v>
      </c>
      <c r="K167" s="6">
        <v>33</v>
      </c>
      <c r="L167" s="5">
        <v>4</v>
      </c>
      <c r="M167" s="7">
        <v>0</v>
      </c>
      <c r="N167" s="7">
        <v>0</v>
      </c>
      <c r="O167" s="6">
        <f t="shared" si="8"/>
        <v>77</v>
      </c>
      <c r="P167" s="6">
        <v>0</v>
      </c>
      <c r="Q167" s="5">
        <v>0</v>
      </c>
      <c r="R167" s="5">
        <v>100</v>
      </c>
      <c r="S167" s="5">
        <f t="shared" si="9"/>
        <v>0</v>
      </c>
      <c r="T167">
        <f t="shared" si="2"/>
        <v>100</v>
      </c>
      <c r="V167" s="29"/>
      <c r="W167" s="30"/>
    </row>
    <row r="168" spans="1:23" ht="26.25" customHeight="1" x14ac:dyDescent="0.25">
      <c r="A168" s="5">
        <v>166</v>
      </c>
      <c r="B168" s="46" t="s">
        <v>20</v>
      </c>
      <c r="C168" s="46" t="s">
        <v>179</v>
      </c>
      <c r="D168" s="99" t="s">
        <v>181</v>
      </c>
      <c r="E168" s="44">
        <v>9</v>
      </c>
      <c r="F168" s="43" t="s">
        <v>73</v>
      </c>
      <c r="G168" s="5">
        <v>78</v>
      </c>
      <c r="H168" s="5">
        <v>4</v>
      </c>
      <c r="I168" s="6">
        <v>2</v>
      </c>
      <c r="J168" s="43">
        <v>63</v>
      </c>
      <c r="K168" s="6">
        <v>63</v>
      </c>
      <c r="L168" s="5">
        <v>4</v>
      </c>
      <c r="M168" s="7">
        <v>0</v>
      </c>
      <c r="N168" s="7">
        <v>0</v>
      </c>
      <c r="O168" s="6">
        <f t="shared" si="8"/>
        <v>-15</v>
      </c>
      <c r="P168" s="6">
        <v>15</v>
      </c>
      <c r="Q168" s="5">
        <v>0</v>
      </c>
      <c r="R168" s="5">
        <f t="shared" si="10"/>
        <v>80.769230769230774</v>
      </c>
      <c r="S168" s="5">
        <f t="shared" si="9"/>
        <v>19.23076923076923</v>
      </c>
      <c r="T168">
        <f t="shared" si="2"/>
        <v>100</v>
      </c>
      <c r="V168" s="29"/>
      <c r="W168" s="30"/>
    </row>
    <row r="169" spans="1:23" ht="26.25" customHeight="1" x14ac:dyDescent="0.25">
      <c r="A169" s="5">
        <v>167</v>
      </c>
      <c r="B169" s="46" t="s">
        <v>20</v>
      </c>
      <c r="C169" s="46" t="s">
        <v>179</v>
      </c>
      <c r="D169" s="99" t="s">
        <v>181</v>
      </c>
      <c r="E169" s="44">
        <v>9</v>
      </c>
      <c r="F169" s="43" t="s">
        <v>80</v>
      </c>
      <c r="G169" s="5">
        <v>78</v>
      </c>
      <c r="H169" s="5">
        <v>4</v>
      </c>
      <c r="I169" s="6">
        <v>2</v>
      </c>
      <c r="J169" s="43">
        <v>0</v>
      </c>
      <c r="K169" s="6">
        <v>0</v>
      </c>
      <c r="L169" s="5">
        <v>4</v>
      </c>
      <c r="M169" s="7">
        <v>0</v>
      </c>
      <c r="N169" s="7">
        <v>0</v>
      </c>
      <c r="O169" s="6">
        <f t="shared" si="8"/>
        <v>-78</v>
      </c>
      <c r="P169" s="6">
        <v>78</v>
      </c>
      <c r="Q169" s="5">
        <v>0</v>
      </c>
      <c r="R169" s="5">
        <f t="shared" si="10"/>
        <v>0</v>
      </c>
      <c r="S169" s="5">
        <f t="shared" si="9"/>
        <v>100</v>
      </c>
      <c r="T169">
        <f t="shared" si="2"/>
        <v>100</v>
      </c>
      <c r="V169" s="29"/>
      <c r="W169" s="30"/>
    </row>
    <row r="170" spans="1:23" ht="26.25" customHeight="1" x14ac:dyDescent="0.25">
      <c r="A170" s="5">
        <v>168</v>
      </c>
      <c r="B170" s="46" t="s">
        <v>20</v>
      </c>
      <c r="C170" s="46" t="s">
        <v>179</v>
      </c>
      <c r="D170" s="99" t="s">
        <v>181</v>
      </c>
      <c r="E170" s="44">
        <v>9</v>
      </c>
      <c r="F170" s="43" t="s">
        <v>74</v>
      </c>
      <c r="G170" s="5">
        <v>78</v>
      </c>
      <c r="H170" s="5">
        <v>4</v>
      </c>
      <c r="I170" s="6">
        <v>2</v>
      </c>
      <c r="J170" s="43">
        <v>195</v>
      </c>
      <c r="K170" s="6">
        <v>96</v>
      </c>
      <c r="L170" s="5">
        <v>4</v>
      </c>
      <c r="M170" s="7">
        <v>0</v>
      </c>
      <c r="N170" s="7">
        <v>0</v>
      </c>
      <c r="O170" s="6">
        <f t="shared" si="8"/>
        <v>117</v>
      </c>
      <c r="P170" s="6">
        <v>0</v>
      </c>
      <c r="Q170" s="5">
        <v>0</v>
      </c>
      <c r="R170" s="5">
        <f t="shared" si="10"/>
        <v>250</v>
      </c>
      <c r="S170" s="5">
        <f t="shared" si="9"/>
        <v>0</v>
      </c>
      <c r="T170">
        <f t="shared" si="2"/>
        <v>250</v>
      </c>
      <c r="V170" s="29"/>
      <c r="W170" s="30"/>
    </row>
    <row r="171" spans="1:23" ht="26.25" customHeight="1" x14ac:dyDescent="0.25">
      <c r="A171" s="5">
        <v>169</v>
      </c>
      <c r="B171" s="46" t="s">
        <v>20</v>
      </c>
      <c r="C171" s="46" t="s">
        <v>179</v>
      </c>
      <c r="D171" s="99" t="s">
        <v>181</v>
      </c>
      <c r="E171" s="44">
        <v>9</v>
      </c>
      <c r="F171" s="43" t="s">
        <v>81</v>
      </c>
      <c r="G171" s="5">
        <v>78</v>
      </c>
      <c r="H171" s="5">
        <v>4</v>
      </c>
      <c r="I171" s="6">
        <v>2</v>
      </c>
      <c r="J171" s="43">
        <v>125</v>
      </c>
      <c r="K171" s="6">
        <v>96</v>
      </c>
      <c r="L171" s="5">
        <v>4</v>
      </c>
      <c r="M171" s="7">
        <v>0</v>
      </c>
      <c r="N171" s="7">
        <v>0</v>
      </c>
      <c r="O171" s="6">
        <f t="shared" si="8"/>
        <v>47</v>
      </c>
      <c r="P171" s="6">
        <v>0</v>
      </c>
      <c r="Q171" s="5">
        <v>0</v>
      </c>
      <c r="R171" s="5">
        <v>100</v>
      </c>
      <c r="S171" s="5">
        <f t="shared" si="9"/>
        <v>0</v>
      </c>
      <c r="T171">
        <f t="shared" si="2"/>
        <v>100</v>
      </c>
      <c r="V171" s="29"/>
      <c r="W171" s="30"/>
    </row>
    <row r="172" spans="1:23" ht="26.25" customHeight="1" x14ac:dyDescent="0.25">
      <c r="A172" s="5">
        <v>170</v>
      </c>
      <c r="B172" s="46" t="s">
        <v>20</v>
      </c>
      <c r="C172" s="46" t="s">
        <v>179</v>
      </c>
      <c r="D172" s="99" t="s">
        <v>181</v>
      </c>
      <c r="E172" s="44">
        <v>9</v>
      </c>
      <c r="F172" s="43" t="s">
        <v>82</v>
      </c>
      <c r="G172" s="5">
        <v>78</v>
      </c>
      <c r="H172" s="5">
        <v>4</v>
      </c>
      <c r="I172" s="6">
        <v>2</v>
      </c>
      <c r="J172" s="43">
        <v>145</v>
      </c>
      <c r="K172" s="6">
        <v>96</v>
      </c>
      <c r="L172" s="5">
        <v>4</v>
      </c>
      <c r="M172" s="7">
        <v>0</v>
      </c>
      <c r="N172" s="7">
        <v>0</v>
      </c>
      <c r="O172" s="6">
        <f t="shared" si="8"/>
        <v>67</v>
      </c>
      <c r="P172" s="6">
        <v>0</v>
      </c>
      <c r="Q172" s="5">
        <v>0</v>
      </c>
      <c r="R172" s="5">
        <v>100</v>
      </c>
      <c r="S172" s="5">
        <f t="shared" si="9"/>
        <v>0</v>
      </c>
      <c r="T172">
        <f t="shared" si="2"/>
        <v>100</v>
      </c>
      <c r="V172" s="29"/>
      <c r="W172" s="30"/>
    </row>
    <row r="173" spans="1:23" ht="26.25" customHeight="1" x14ac:dyDescent="0.25">
      <c r="A173" s="5">
        <v>171</v>
      </c>
      <c r="B173" s="46" t="s">
        <v>20</v>
      </c>
      <c r="C173" s="46" t="s">
        <v>179</v>
      </c>
      <c r="D173" s="99" t="s">
        <v>181</v>
      </c>
      <c r="E173" s="44">
        <v>9</v>
      </c>
      <c r="F173" s="43" t="s">
        <v>85</v>
      </c>
      <c r="G173" s="5">
        <v>78</v>
      </c>
      <c r="H173" s="5">
        <v>4</v>
      </c>
      <c r="I173" s="6">
        <v>2</v>
      </c>
      <c r="J173" s="43">
        <v>215</v>
      </c>
      <c r="K173" s="6">
        <v>96</v>
      </c>
      <c r="L173" s="5">
        <v>4</v>
      </c>
      <c r="M173" s="7">
        <v>0</v>
      </c>
      <c r="N173" s="7">
        <v>0</v>
      </c>
      <c r="O173" s="6">
        <f t="shared" si="8"/>
        <v>137</v>
      </c>
      <c r="P173" s="6">
        <v>0</v>
      </c>
      <c r="Q173" s="5">
        <v>0</v>
      </c>
      <c r="R173" s="5">
        <v>100</v>
      </c>
      <c r="S173" s="5">
        <f t="shared" si="9"/>
        <v>0</v>
      </c>
      <c r="T173">
        <f t="shared" si="2"/>
        <v>100</v>
      </c>
      <c r="V173" s="29"/>
      <c r="W173" s="30"/>
    </row>
    <row r="174" spans="1:23" ht="26.25" customHeight="1" x14ac:dyDescent="0.25">
      <c r="A174" s="5">
        <v>172</v>
      </c>
      <c r="B174" s="46" t="s">
        <v>20</v>
      </c>
      <c r="C174" s="46" t="s">
        <v>179</v>
      </c>
      <c r="D174" s="99" t="s">
        <v>181</v>
      </c>
      <c r="E174" s="44">
        <v>9</v>
      </c>
      <c r="F174" s="43" t="s">
        <v>33</v>
      </c>
      <c r="G174" s="5">
        <v>78</v>
      </c>
      <c r="H174" s="5">
        <v>4</v>
      </c>
      <c r="I174" s="6">
        <v>2</v>
      </c>
      <c r="J174" s="43">
        <v>0</v>
      </c>
      <c r="K174" s="6">
        <v>0</v>
      </c>
      <c r="L174" s="5">
        <v>4</v>
      </c>
      <c r="M174" s="7">
        <v>0</v>
      </c>
      <c r="N174" s="7">
        <v>0</v>
      </c>
      <c r="O174" s="6">
        <f t="shared" si="8"/>
        <v>-78</v>
      </c>
      <c r="P174" s="6">
        <v>78</v>
      </c>
      <c r="Q174" s="5">
        <v>0</v>
      </c>
      <c r="R174" s="5">
        <f t="shared" si="10"/>
        <v>0</v>
      </c>
      <c r="S174" s="5">
        <f t="shared" si="9"/>
        <v>100</v>
      </c>
      <c r="T174">
        <f t="shared" si="2"/>
        <v>100</v>
      </c>
      <c r="V174" s="29"/>
      <c r="W174" s="30"/>
    </row>
    <row r="175" spans="1:23" ht="26.25" customHeight="1" x14ac:dyDescent="0.25">
      <c r="A175" s="8">
        <v>173</v>
      </c>
      <c r="B175" s="54" t="s">
        <v>20</v>
      </c>
      <c r="C175" s="54"/>
      <c r="D175" s="100" t="s">
        <v>181</v>
      </c>
      <c r="E175" s="49"/>
      <c r="F175" s="49"/>
      <c r="G175" s="49">
        <f>G174+G152+G125+G101+G83</f>
        <v>412</v>
      </c>
      <c r="H175" s="49">
        <f>H174+H146+H123+H89+H86</f>
        <v>30</v>
      </c>
      <c r="I175" s="50">
        <f>I174+I140+I124</f>
        <v>4</v>
      </c>
      <c r="J175" s="50">
        <f>SUM(J71:J174)</f>
        <v>10849</v>
      </c>
      <c r="K175" s="50">
        <f>SUM(K71:K174)</f>
        <v>5744</v>
      </c>
      <c r="L175" s="50">
        <f>SUM(L71:L174)</f>
        <v>548</v>
      </c>
      <c r="M175" s="51">
        <f>SUM(M71:M174)</f>
        <v>0</v>
      </c>
      <c r="N175" s="51">
        <f>SUM(N71:N174)</f>
        <v>2</v>
      </c>
      <c r="O175" s="50"/>
      <c r="P175" s="50">
        <f>SUM(P71:P174)</f>
        <v>1958</v>
      </c>
      <c r="Q175" s="49">
        <f>SUM(Q71:Q174)</f>
        <v>0</v>
      </c>
      <c r="R175" s="8">
        <f>AVERAGE(R3:R174)</f>
        <v>69.127142995212239</v>
      </c>
      <c r="S175" s="49">
        <f>100-R175</f>
        <v>30.872857004787761</v>
      </c>
      <c r="T175" s="52">
        <f t="shared" si="2"/>
        <v>100</v>
      </c>
      <c r="V175" s="29"/>
      <c r="W175" s="30"/>
    </row>
    <row r="176" spans="1:23" ht="26.25" customHeight="1" x14ac:dyDescent="0.25">
      <c r="A176" s="5">
        <v>174</v>
      </c>
      <c r="B176" s="46" t="s">
        <v>20</v>
      </c>
      <c r="C176" s="46" t="s">
        <v>179</v>
      </c>
      <c r="D176" s="101" t="s">
        <v>182</v>
      </c>
      <c r="E176" s="67">
        <v>10</v>
      </c>
      <c r="F176" s="45" t="s">
        <v>47</v>
      </c>
      <c r="G176" s="5">
        <v>96</v>
      </c>
      <c r="H176" s="5">
        <v>10</v>
      </c>
      <c r="I176" s="5">
        <v>0</v>
      </c>
      <c r="J176" s="67">
        <v>155</v>
      </c>
      <c r="K176" s="5">
        <v>96</v>
      </c>
      <c r="L176" s="5"/>
      <c r="M176" s="5"/>
      <c r="N176" s="5">
        <v>0</v>
      </c>
      <c r="O176" s="6">
        <f>J176-G176</f>
        <v>59</v>
      </c>
      <c r="P176" s="6">
        <v>0</v>
      </c>
      <c r="Q176" s="5">
        <v>0</v>
      </c>
      <c r="R176" s="5">
        <v>100</v>
      </c>
      <c r="S176" s="5">
        <f>P176*100/G176</f>
        <v>0</v>
      </c>
      <c r="T176">
        <f t="shared" si="2"/>
        <v>100</v>
      </c>
      <c r="V176" s="29"/>
      <c r="W176" s="30"/>
    </row>
    <row r="177" spans="1:23" ht="26.25" customHeight="1" x14ac:dyDescent="0.25">
      <c r="A177" s="5">
        <v>175</v>
      </c>
      <c r="B177" s="46" t="s">
        <v>20</v>
      </c>
      <c r="C177" s="46" t="s">
        <v>179</v>
      </c>
      <c r="D177" s="101" t="s">
        <v>182</v>
      </c>
      <c r="E177" s="67">
        <v>11</v>
      </c>
      <c r="F177" s="45" t="s">
        <v>47</v>
      </c>
      <c r="G177" s="5">
        <v>43</v>
      </c>
      <c r="H177" s="5">
        <v>1</v>
      </c>
      <c r="I177" s="5">
        <v>0</v>
      </c>
      <c r="J177" s="67">
        <v>155</v>
      </c>
      <c r="K177" s="5">
        <v>43</v>
      </c>
      <c r="L177" s="5"/>
      <c r="M177" s="5"/>
      <c r="N177" s="5">
        <v>0</v>
      </c>
      <c r="O177" s="6">
        <f t="shared" ref="O177:O210" si="11">J177-G177</f>
        <v>112</v>
      </c>
      <c r="P177" s="6">
        <v>0</v>
      </c>
      <c r="Q177" s="5">
        <v>0</v>
      </c>
      <c r="R177" s="5">
        <v>100</v>
      </c>
      <c r="S177" s="5">
        <f t="shared" ref="S177:S210" si="12">P177*100/G177</f>
        <v>0</v>
      </c>
      <c r="T177">
        <f t="shared" si="2"/>
        <v>100</v>
      </c>
      <c r="V177" s="29"/>
      <c r="W177" s="30"/>
    </row>
    <row r="178" spans="1:23" ht="26.25" customHeight="1" x14ac:dyDescent="0.25">
      <c r="A178" s="5">
        <v>176</v>
      </c>
      <c r="B178" s="46" t="s">
        <v>20</v>
      </c>
      <c r="C178" s="46" t="s">
        <v>179</v>
      </c>
      <c r="D178" s="101" t="s">
        <v>182</v>
      </c>
      <c r="E178" s="44">
        <v>10</v>
      </c>
      <c r="F178" s="43" t="s">
        <v>49</v>
      </c>
      <c r="G178" s="35">
        <v>192</v>
      </c>
      <c r="H178" s="35">
        <v>10</v>
      </c>
      <c r="I178" s="5">
        <v>0</v>
      </c>
      <c r="J178" s="44">
        <v>200</v>
      </c>
      <c r="K178" s="35">
        <v>96</v>
      </c>
      <c r="L178" s="35"/>
      <c r="M178" s="35"/>
      <c r="N178" s="5">
        <v>0</v>
      </c>
      <c r="O178" s="6">
        <f t="shared" si="11"/>
        <v>8</v>
      </c>
      <c r="P178" s="6">
        <v>0</v>
      </c>
      <c r="Q178" s="35">
        <v>100</v>
      </c>
      <c r="R178" s="5">
        <v>100</v>
      </c>
      <c r="S178" s="35">
        <f t="shared" si="12"/>
        <v>0</v>
      </c>
      <c r="T178" s="57">
        <f t="shared" si="2"/>
        <v>100</v>
      </c>
      <c r="V178" s="29"/>
      <c r="W178" s="30"/>
    </row>
    <row r="179" spans="1:23" ht="26.25" customHeight="1" x14ac:dyDescent="0.25">
      <c r="A179" s="5">
        <v>177</v>
      </c>
      <c r="B179" s="46" t="s">
        <v>20</v>
      </c>
      <c r="C179" s="46" t="s">
        <v>179</v>
      </c>
      <c r="D179" s="101" t="s">
        <v>182</v>
      </c>
      <c r="E179" s="67">
        <v>11</v>
      </c>
      <c r="F179" s="45" t="s">
        <v>49</v>
      </c>
      <c r="G179" s="5">
        <v>192</v>
      </c>
      <c r="H179" s="5">
        <v>1</v>
      </c>
      <c r="I179" s="5">
        <v>0</v>
      </c>
      <c r="J179" s="67">
        <v>290</v>
      </c>
      <c r="K179" s="5">
        <v>43</v>
      </c>
      <c r="L179" s="5"/>
      <c r="M179" s="5"/>
      <c r="N179" s="5">
        <v>0</v>
      </c>
      <c r="O179" s="6">
        <f t="shared" si="11"/>
        <v>98</v>
      </c>
      <c r="P179" s="6">
        <v>0</v>
      </c>
      <c r="Q179" s="5">
        <v>0</v>
      </c>
      <c r="R179" s="5">
        <v>100</v>
      </c>
      <c r="S179" s="5">
        <f t="shared" si="12"/>
        <v>0</v>
      </c>
      <c r="T179">
        <f t="shared" si="2"/>
        <v>100</v>
      </c>
      <c r="V179" s="29"/>
      <c r="W179" s="30"/>
    </row>
    <row r="180" spans="1:23" ht="26.25" customHeight="1" x14ac:dyDescent="0.25">
      <c r="A180" s="5">
        <v>178</v>
      </c>
      <c r="B180" s="46" t="s">
        <v>20</v>
      </c>
      <c r="C180" s="46" t="s">
        <v>179</v>
      </c>
      <c r="D180" s="101" t="s">
        <v>182</v>
      </c>
      <c r="E180" s="67">
        <v>10</v>
      </c>
      <c r="F180" s="67" t="s">
        <v>35</v>
      </c>
      <c r="G180" s="5">
        <v>96</v>
      </c>
      <c r="H180" s="5">
        <v>10</v>
      </c>
      <c r="I180" s="5">
        <v>0</v>
      </c>
      <c r="J180" s="67">
        <v>145</v>
      </c>
      <c r="K180" s="5">
        <v>96</v>
      </c>
      <c r="L180" s="5"/>
      <c r="M180" s="5"/>
      <c r="N180" s="5">
        <v>0</v>
      </c>
      <c r="O180" s="6">
        <f t="shared" si="11"/>
        <v>49</v>
      </c>
      <c r="P180" s="6">
        <v>0</v>
      </c>
      <c r="Q180" s="5">
        <v>0</v>
      </c>
      <c r="R180" s="5">
        <v>100</v>
      </c>
      <c r="S180" s="5">
        <f t="shared" si="12"/>
        <v>0</v>
      </c>
      <c r="T180">
        <f t="shared" si="2"/>
        <v>100</v>
      </c>
      <c r="V180" s="29"/>
      <c r="W180" s="30"/>
    </row>
    <row r="181" spans="1:23" s="57" customFormat="1" ht="26.25" customHeight="1" x14ac:dyDescent="0.25">
      <c r="A181" s="5">
        <v>179</v>
      </c>
      <c r="B181" s="46" t="s">
        <v>20</v>
      </c>
      <c r="C181" s="46" t="s">
        <v>179</v>
      </c>
      <c r="D181" s="101" t="s">
        <v>182</v>
      </c>
      <c r="E181" s="44">
        <v>11</v>
      </c>
      <c r="F181" s="44" t="s">
        <v>35</v>
      </c>
      <c r="G181" s="35">
        <v>43</v>
      </c>
      <c r="H181" s="35">
        <v>1</v>
      </c>
      <c r="I181" s="35">
        <v>0</v>
      </c>
      <c r="J181" s="44">
        <v>148</v>
      </c>
      <c r="K181" s="35">
        <v>43</v>
      </c>
      <c r="L181" s="35"/>
      <c r="M181" s="35"/>
      <c r="N181" s="35">
        <v>0</v>
      </c>
      <c r="O181" s="6">
        <f t="shared" si="11"/>
        <v>105</v>
      </c>
      <c r="P181" s="6">
        <v>0</v>
      </c>
      <c r="Q181" s="35">
        <v>0</v>
      </c>
      <c r="R181" s="35">
        <v>100</v>
      </c>
      <c r="S181" s="35">
        <f t="shared" si="12"/>
        <v>0</v>
      </c>
      <c r="T181" s="57">
        <f t="shared" si="2"/>
        <v>100</v>
      </c>
      <c r="V181" s="34"/>
      <c r="W181" s="66"/>
    </row>
    <row r="182" spans="1:23" ht="26.25" customHeight="1" x14ac:dyDescent="0.25">
      <c r="A182" s="5">
        <v>180</v>
      </c>
      <c r="B182" s="46" t="s">
        <v>20</v>
      </c>
      <c r="C182" s="46" t="s">
        <v>179</v>
      </c>
      <c r="D182" s="101" t="s">
        <v>182</v>
      </c>
      <c r="E182" s="44">
        <v>10</v>
      </c>
      <c r="F182" s="43" t="s">
        <v>37</v>
      </c>
      <c r="G182" s="35">
        <v>96</v>
      </c>
      <c r="H182" s="35">
        <v>10</v>
      </c>
      <c r="I182" s="5">
        <v>0</v>
      </c>
      <c r="J182" s="44">
        <v>240</v>
      </c>
      <c r="K182" s="35">
        <v>96</v>
      </c>
      <c r="L182" s="35"/>
      <c r="M182" s="35"/>
      <c r="N182" s="5">
        <v>0</v>
      </c>
      <c r="O182" s="6">
        <f t="shared" si="11"/>
        <v>144</v>
      </c>
      <c r="P182" s="6">
        <v>0</v>
      </c>
      <c r="Q182" s="35">
        <v>150</v>
      </c>
      <c r="R182" s="5">
        <v>100</v>
      </c>
      <c r="S182" s="35">
        <f t="shared" si="12"/>
        <v>0</v>
      </c>
      <c r="T182" s="57">
        <f t="shared" si="2"/>
        <v>100</v>
      </c>
      <c r="V182" s="29"/>
      <c r="W182" s="30"/>
    </row>
    <row r="183" spans="1:23" ht="26.25" customHeight="1" x14ac:dyDescent="0.25">
      <c r="A183" s="5">
        <v>181</v>
      </c>
      <c r="B183" s="46" t="s">
        <v>20</v>
      </c>
      <c r="C183" s="46" t="s">
        <v>179</v>
      </c>
      <c r="D183" s="101" t="s">
        <v>182</v>
      </c>
      <c r="E183" s="67">
        <v>11</v>
      </c>
      <c r="F183" s="45" t="s">
        <v>37</v>
      </c>
      <c r="G183" s="5">
        <v>43</v>
      </c>
      <c r="H183" s="5">
        <v>1</v>
      </c>
      <c r="I183" s="5">
        <v>0</v>
      </c>
      <c r="J183" s="67">
        <v>386</v>
      </c>
      <c r="K183" s="5">
        <v>43</v>
      </c>
      <c r="L183" s="5"/>
      <c r="M183" s="5"/>
      <c r="N183" s="5">
        <v>0</v>
      </c>
      <c r="O183" s="6">
        <f t="shared" si="11"/>
        <v>343</v>
      </c>
      <c r="P183" s="6">
        <v>0</v>
      </c>
      <c r="Q183" s="5">
        <v>0</v>
      </c>
      <c r="R183" s="5">
        <v>100</v>
      </c>
      <c r="S183" s="5">
        <f t="shared" si="12"/>
        <v>0</v>
      </c>
      <c r="T183">
        <f t="shared" si="2"/>
        <v>100</v>
      </c>
      <c r="V183" s="29"/>
      <c r="W183" s="30"/>
    </row>
    <row r="184" spans="1:23" ht="26.25" customHeight="1" x14ac:dyDescent="0.25">
      <c r="A184" s="5">
        <v>182</v>
      </c>
      <c r="B184" s="46" t="s">
        <v>20</v>
      </c>
      <c r="C184" s="46" t="s">
        <v>179</v>
      </c>
      <c r="D184" s="101" t="s">
        <v>182</v>
      </c>
      <c r="E184" s="44">
        <v>10</v>
      </c>
      <c r="F184" s="43" t="s">
        <v>78</v>
      </c>
      <c r="G184" s="35">
        <v>96</v>
      </c>
      <c r="H184" s="35">
        <v>10</v>
      </c>
      <c r="I184" s="5">
        <v>0</v>
      </c>
      <c r="J184" s="44">
        <v>230</v>
      </c>
      <c r="K184" s="35">
        <v>96</v>
      </c>
      <c r="L184" s="35"/>
      <c r="M184" s="35"/>
      <c r="N184" s="5">
        <v>0</v>
      </c>
      <c r="O184" s="6">
        <f t="shared" si="11"/>
        <v>134</v>
      </c>
      <c r="P184" s="6">
        <v>0</v>
      </c>
      <c r="Q184" s="35">
        <v>152</v>
      </c>
      <c r="R184" s="5">
        <v>100</v>
      </c>
      <c r="S184" s="35">
        <f t="shared" si="12"/>
        <v>0</v>
      </c>
      <c r="T184" s="57">
        <f t="shared" si="2"/>
        <v>100</v>
      </c>
      <c r="V184" s="29"/>
      <c r="W184" s="30"/>
    </row>
    <row r="185" spans="1:23" ht="26.25" customHeight="1" x14ac:dyDescent="0.25">
      <c r="A185" s="5">
        <v>183</v>
      </c>
      <c r="B185" s="46" t="s">
        <v>20</v>
      </c>
      <c r="C185" s="46" t="s">
        <v>179</v>
      </c>
      <c r="D185" s="101" t="s">
        <v>182</v>
      </c>
      <c r="E185" s="67">
        <v>11</v>
      </c>
      <c r="F185" s="45" t="s">
        <v>78</v>
      </c>
      <c r="G185" s="5">
        <v>43</v>
      </c>
      <c r="H185" s="5">
        <v>1</v>
      </c>
      <c r="I185" s="5">
        <v>0</v>
      </c>
      <c r="J185" s="67">
        <v>150</v>
      </c>
      <c r="K185" s="5">
        <v>43</v>
      </c>
      <c r="L185" s="5"/>
      <c r="M185" s="5"/>
      <c r="N185" s="5">
        <v>0</v>
      </c>
      <c r="O185" s="6">
        <f t="shared" si="11"/>
        <v>107</v>
      </c>
      <c r="P185" s="6">
        <v>0</v>
      </c>
      <c r="Q185" s="5">
        <v>0</v>
      </c>
      <c r="R185" s="5">
        <v>100</v>
      </c>
      <c r="S185" s="5">
        <f t="shared" si="12"/>
        <v>0</v>
      </c>
      <c r="T185">
        <f t="shared" si="2"/>
        <v>100</v>
      </c>
      <c r="V185" s="29"/>
      <c r="W185" s="30"/>
    </row>
    <row r="186" spans="1:23" ht="26.25" customHeight="1" x14ac:dyDescent="0.25">
      <c r="A186" s="5">
        <v>184</v>
      </c>
      <c r="B186" s="46" t="s">
        <v>20</v>
      </c>
      <c r="C186" s="46" t="s">
        <v>179</v>
      </c>
      <c r="D186" s="101" t="s">
        <v>182</v>
      </c>
      <c r="E186" s="67">
        <v>10</v>
      </c>
      <c r="F186" s="45" t="s">
        <v>86</v>
      </c>
      <c r="G186" s="5">
        <v>288</v>
      </c>
      <c r="H186" s="5">
        <v>10</v>
      </c>
      <c r="I186" s="5">
        <v>0</v>
      </c>
      <c r="J186" s="44">
        <v>90</v>
      </c>
      <c r="K186" s="5">
        <v>90</v>
      </c>
      <c r="L186" s="5"/>
      <c r="M186" s="5"/>
      <c r="N186" s="5">
        <v>0</v>
      </c>
      <c r="O186" s="6">
        <f t="shared" si="11"/>
        <v>-198</v>
      </c>
      <c r="P186" s="6">
        <v>198</v>
      </c>
      <c r="Q186" s="5">
        <v>0</v>
      </c>
      <c r="R186" s="5">
        <f t="shared" si="10"/>
        <v>31.25</v>
      </c>
      <c r="S186" s="5">
        <f t="shared" si="12"/>
        <v>68.75</v>
      </c>
      <c r="T186">
        <f t="shared" si="2"/>
        <v>100</v>
      </c>
      <c r="V186" s="29"/>
      <c r="W186" s="30"/>
    </row>
    <row r="187" spans="1:23" ht="26.25" customHeight="1" x14ac:dyDescent="0.25">
      <c r="A187" s="5">
        <v>185</v>
      </c>
      <c r="B187" s="46" t="s">
        <v>20</v>
      </c>
      <c r="C187" s="46" t="s">
        <v>179</v>
      </c>
      <c r="D187" s="101" t="s">
        <v>182</v>
      </c>
      <c r="E187" s="44">
        <v>11</v>
      </c>
      <c r="F187" s="43" t="s">
        <v>69</v>
      </c>
      <c r="G187" s="35">
        <v>43</v>
      </c>
      <c r="H187" s="35">
        <v>1</v>
      </c>
      <c r="I187" s="5">
        <v>0</v>
      </c>
      <c r="J187" s="44">
        <v>142</v>
      </c>
      <c r="K187" s="35">
        <v>43</v>
      </c>
      <c r="L187" s="35"/>
      <c r="M187" s="35"/>
      <c r="N187" s="5">
        <v>0</v>
      </c>
      <c r="O187" s="6">
        <f t="shared" si="11"/>
        <v>99</v>
      </c>
      <c r="P187" s="6">
        <v>0</v>
      </c>
      <c r="Q187" s="35">
        <v>80</v>
      </c>
      <c r="R187" s="5">
        <v>100</v>
      </c>
      <c r="S187" s="35">
        <f t="shared" si="12"/>
        <v>0</v>
      </c>
      <c r="T187" s="57">
        <f t="shared" si="2"/>
        <v>100</v>
      </c>
      <c r="V187" s="29"/>
      <c r="W187" s="30"/>
    </row>
    <row r="188" spans="1:23" ht="26.25" customHeight="1" x14ac:dyDescent="0.25">
      <c r="A188" s="5">
        <v>186</v>
      </c>
      <c r="B188" s="46" t="s">
        <v>20</v>
      </c>
      <c r="C188" s="46" t="s">
        <v>179</v>
      </c>
      <c r="D188" s="101" t="s">
        <v>182</v>
      </c>
      <c r="E188" s="44">
        <v>10</v>
      </c>
      <c r="F188" s="43" t="s">
        <v>63</v>
      </c>
      <c r="G188" s="35">
        <v>96</v>
      </c>
      <c r="H188" s="35">
        <v>10</v>
      </c>
      <c r="I188" s="5">
        <v>0</v>
      </c>
      <c r="J188" s="44">
        <v>210</v>
      </c>
      <c r="K188" s="35">
        <v>96</v>
      </c>
      <c r="L188" s="35"/>
      <c r="M188" s="35"/>
      <c r="N188" s="5">
        <v>0</v>
      </c>
      <c r="O188" s="6">
        <f t="shared" si="11"/>
        <v>114</v>
      </c>
      <c r="P188" s="6">
        <v>0</v>
      </c>
      <c r="Q188" s="35">
        <v>70</v>
      </c>
      <c r="R188" s="5">
        <v>100</v>
      </c>
      <c r="S188" s="35">
        <f t="shared" si="12"/>
        <v>0</v>
      </c>
      <c r="T188" s="57">
        <f t="shared" si="2"/>
        <v>100</v>
      </c>
      <c r="V188" s="29"/>
      <c r="W188" s="30"/>
    </row>
    <row r="189" spans="1:23" ht="26.25" customHeight="1" x14ac:dyDescent="0.25">
      <c r="A189" s="5">
        <v>187</v>
      </c>
      <c r="B189" s="46" t="s">
        <v>20</v>
      </c>
      <c r="C189" s="46" t="s">
        <v>179</v>
      </c>
      <c r="D189" s="101" t="s">
        <v>182</v>
      </c>
      <c r="E189" s="67">
        <v>11</v>
      </c>
      <c r="F189" s="45" t="s">
        <v>63</v>
      </c>
      <c r="G189" s="5">
        <v>43</v>
      </c>
      <c r="H189" s="5">
        <v>1</v>
      </c>
      <c r="I189" s="5">
        <v>0</v>
      </c>
      <c r="J189" s="67">
        <v>280</v>
      </c>
      <c r="K189" s="5">
        <v>43</v>
      </c>
      <c r="L189" s="5"/>
      <c r="M189" s="5"/>
      <c r="N189" s="5">
        <v>0</v>
      </c>
      <c r="O189" s="6">
        <f t="shared" si="11"/>
        <v>237</v>
      </c>
      <c r="P189" s="6">
        <v>0</v>
      </c>
      <c r="Q189" s="5">
        <v>0</v>
      </c>
      <c r="R189" s="5">
        <v>100</v>
      </c>
      <c r="S189" s="5">
        <f t="shared" si="12"/>
        <v>0</v>
      </c>
      <c r="T189">
        <f t="shared" si="2"/>
        <v>100</v>
      </c>
      <c r="V189" s="29"/>
      <c r="W189" s="30"/>
    </row>
    <row r="190" spans="1:23" ht="26.25" customHeight="1" x14ac:dyDescent="0.25">
      <c r="A190" s="5">
        <v>188</v>
      </c>
      <c r="B190" s="46" t="s">
        <v>20</v>
      </c>
      <c r="C190" s="46" t="s">
        <v>179</v>
      </c>
      <c r="D190" s="101" t="s">
        <v>182</v>
      </c>
      <c r="E190" s="67">
        <v>10</v>
      </c>
      <c r="F190" s="45" t="s">
        <v>64</v>
      </c>
      <c r="G190" s="5">
        <v>96</v>
      </c>
      <c r="H190" s="5">
        <v>10</v>
      </c>
      <c r="I190" s="5">
        <v>0</v>
      </c>
      <c r="J190" s="67">
        <v>180</v>
      </c>
      <c r="K190" s="5">
        <v>96</v>
      </c>
      <c r="L190" s="5"/>
      <c r="M190" s="5"/>
      <c r="N190" s="5">
        <v>0</v>
      </c>
      <c r="O190" s="6">
        <f t="shared" si="11"/>
        <v>84</v>
      </c>
      <c r="P190" s="6">
        <v>0</v>
      </c>
      <c r="Q190" s="5">
        <v>0</v>
      </c>
      <c r="R190" s="5">
        <v>100</v>
      </c>
      <c r="S190" s="5">
        <f t="shared" si="12"/>
        <v>0</v>
      </c>
      <c r="T190">
        <f t="shared" si="2"/>
        <v>100</v>
      </c>
      <c r="V190" s="29"/>
      <c r="W190" s="30"/>
    </row>
    <row r="191" spans="1:23" ht="26.25" customHeight="1" x14ac:dyDescent="0.25">
      <c r="A191" s="5">
        <v>189</v>
      </c>
      <c r="B191" s="46" t="s">
        <v>20</v>
      </c>
      <c r="C191" s="46" t="s">
        <v>179</v>
      </c>
      <c r="D191" s="101" t="s">
        <v>182</v>
      </c>
      <c r="E191" s="67">
        <v>11</v>
      </c>
      <c r="F191" s="45" t="s">
        <v>64</v>
      </c>
      <c r="G191" s="5">
        <v>43</v>
      </c>
      <c r="H191" s="5">
        <v>1</v>
      </c>
      <c r="I191" s="5">
        <v>0</v>
      </c>
      <c r="J191" s="67">
        <v>180</v>
      </c>
      <c r="K191" s="5">
        <v>43</v>
      </c>
      <c r="L191" s="5"/>
      <c r="M191" s="5"/>
      <c r="N191" s="5">
        <v>0</v>
      </c>
      <c r="O191" s="6">
        <f t="shared" si="11"/>
        <v>137</v>
      </c>
      <c r="P191" s="6">
        <v>0</v>
      </c>
      <c r="Q191" s="5">
        <v>0</v>
      </c>
      <c r="R191" s="5">
        <v>100</v>
      </c>
      <c r="S191" s="5">
        <f t="shared" si="12"/>
        <v>0</v>
      </c>
      <c r="T191">
        <f t="shared" si="2"/>
        <v>100</v>
      </c>
      <c r="V191" s="29"/>
      <c r="W191" s="30"/>
    </row>
    <row r="192" spans="1:23" ht="26.25" customHeight="1" x14ac:dyDescent="0.25">
      <c r="A192" s="5">
        <v>190</v>
      </c>
      <c r="B192" s="46" t="s">
        <v>20</v>
      </c>
      <c r="C192" s="46" t="s">
        <v>179</v>
      </c>
      <c r="D192" s="101" t="s">
        <v>182</v>
      </c>
      <c r="E192" s="44">
        <v>10</v>
      </c>
      <c r="F192" s="43" t="s">
        <v>87</v>
      </c>
      <c r="G192" s="35">
        <v>96</v>
      </c>
      <c r="H192" s="35">
        <v>10</v>
      </c>
      <c r="I192" s="5">
        <v>0</v>
      </c>
      <c r="J192" s="44">
        <v>178</v>
      </c>
      <c r="K192" s="35">
        <v>96</v>
      </c>
      <c r="L192" s="35"/>
      <c r="M192" s="35"/>
      <c r="N192" s="5">
        <v>0</v>
      </c>
      <c r="O192" s="6">
        <f t="shared" si="11"/>
        <v>82</v>
      </c>
      <c r="P192" s="6">
        <v>0</v>
      </c>
      <c r="Q192" s="35">
        <v>50</v>
      </c>
      <c r="R192" s="5">
        <v>100</v>
      </c>
      <c r="S192" s="35">
        <f t="shared" si="12"/>
        <v>0</v>
      </c>
      <c r="T192" s="57">
        <f t="shared" si="2"/>
        <v>100</v>
      </c>
      <c r="V192" s="29"/>
      <c r="W192" s="30"/>
    </row>
    <row r="193" spans="1:23" ht="26.25" customHeight="1" x14ac:dyDescent="0.25">
      <c r="A193" s="5">
        <v>191</v>
      </c>
      <c r="B193" s="46" t="s">
        <v>20</v>
      </c>
      <c r="C193" s="46" t="s">
        <v>179</v>
      </c>
      <c r="D193" s="101" t="s">
        <v>182</v>
      </c>
      <c r="E193" s="44">
        <v>11</v>
      </c>
      <c r="F193" s="43" t="s">
        <v>88</v>
      </c>
      <c r="G193" s="35">
        <v>43</v>
      </c>
      <c r="H193" s="35">
        <v>1</v>
      </c>
      <c r="I193" s="5">
        <v>0</v>
      </c>
      <c r="J193" s="44">
        <v>155</v>
      </c>
      <c r="K193" s="35">
        <v>43</v>
      </c>
      <c r="L193" s="35"/>
      <c r="M193" s="35"/>
      <c r="N193" s="5">
        <v>0</v>
      </c>
      <c r="O193" s="6">
        <f t="shared" si="11"/>
        <v>112</v>
      </c>
      <c r="P193" s="6">
        <v>0</v>
      </c>
      <c r="Q193" s="35">
        <v>30</v>
      </c>
      <c r="R193" s="5">
        <v>100</v>
      </c>
      <c r="S193" s="35">
        <f t="shared" si="12"/>
        <v>0</v>
      </c>
      <c r="T193" s="57">
        <f t="shared" si="2"/>
        <v>100</v>
      </c>
      <c r="V193" s="29"/>
      <c r="W193" s="30"/>
    </row>
    <row r="194" spans="1:23" ht="26.25" customHeight="1" x14ac:dyDescent="0.25">
      <c r="A194" s="5">
        <v>192</v>
      </c>
      <c r="B194" s="46" t="s">
        <v>20</v>
      </c>
      <c r="C194" s="46" t="s">
        <v>179</v>
      </c>
      <c r="D194" s="101" t="s">
        <v>182</v>
      </c>
      <c r="E194" s="44">
        <v>10</v>
      </c>
      <c r="F194" s="68" t="s">
        <v>89</v>
      </c>
      <c r="G194" s="35">
        <v>96</v>
      </c>
      <c r="H194" s="35">
        <v>10</v>
      </c>
      <c r="I194" s="5">
        <v>0</v>
      </c>
      <c r="J194" s="44">
        <v>45</v>
      </c>
      <c r="K194" s="35">
        <v>45</v>
      </c>
      <c r="L194" s="35">
        <v>10</v>
      </c>
      <c r="M194" s="35">
        <v>0</v>
      </c>
      <c r="N194" s="5">
        <v>0</v>
      </c>
      <c r="O194" s="6">
        <f t="shared" si="11"/>
        <v>-51</v>
      </c>
      <c r="P194" s="6"/>
      <c r="Q194" s="35"/>
      <c r="R194" s="5">
        <f t="shared" si="10"/>
        <v>46.875</v>
      </c>
      <c r="S194" s="35">
        <f>100-R194</f>
        <v>53.125</v>
      </c>
      <c r="T194" s="57">
        <f t="shared" si="2"/>
        <v>100</v>
      </c>
      <c r="V194" s="29"/>
      <c r="W194" s="30"/>
    </row>
    <row r="195" spans="1:23" ht="26.25" customHeight="1" x14ac:dyDescent="0.25">
      <c r="A195" s="5">
        <v>193</v>
      </c>
      <c r="B195" s="46" t="s">
        <v>20</v>
      </c>
      <c r="C195" s="46" t="s">
        <v>179</v>
      </c>
      <c r="D195" s="101" t="s">
        <v>182</v>
      </c>
      <c r="E195" s="44">
        <v>11</v>
      </c>
      <c r="F195" s="68" t="s">
        <v>90</v>
      </c>
      <c r="G195" s="35">
        <v>43</v>
      </c>
      <c r="H195" s="35">
        <v>1</v>
      </c>
      <c r="I195" s="5">
        <v>0</v>
      </c>
      <c r="J195" s="44">
        <v>22</v>
      </c>
      <c r="K195" s="35">
        <v>22</v>
      </c>
      <c r="L195" s="35">
        <v>1</v>
      </c>
      <c r="M195" s="35">
        <v>0</v>
      </c>
      <c r="N195" s="5">
        <v>0</v>
      </c>
      <c r="O195" s="6">
        <f t="shared" si="11"/>
        <v>-21</v>
      </c>
      <c r="P195" s="6"/>
      <c r="Q195" s="35"/>
      <c r="R195" s="5">
        <f t="shared" si="10"/>
        <v>51.162790697674417</v>
      </c>
      <c r="S195" s="35">
        <f>100-R195</f>
        <v>48.837209302325583</v>
      </c>
      <c r="T195" s="57">
        <f t="shared" si="2"/>
        <v>100</v>
      </c>
      <c r="V195" s="29"/>
      <c r="W195" s="30"/>
    </row>
    <row r="196" spans="1:23" ht="26.25" customHeight="1" x14ac:dyDescent="0.25">
      <c r="A196" s="5">
        <v>194</v>
      </c>
      <c r="B196" s="46" t="s">
        <v>20</v>
      </c>
      <c r="C196" s="46" t="s">
        <v>179</v>
      </c>
      <c r="D196" s="101" t="s">
        <v>182</v>
      </c>
      <c r="E196" s="44">
        <v>10</v>
      </c>
      <c r="F196" s="44" t="s">
        <v>73</v>
      </c>
      <c r="G196" s="35">
        <v>96</v>
      </c>
      <c r="H196" s="35">
        <v>10</v>
      </c>
      <c r="I196" s="5">
        <v>0</v>
      </c>
      <c r="J196" s="44">
        <v>219</v>
      </c>
      <c r="K196" s="35">
        <v>96</v>
      </c>
      <c r="L196" s="35"/>
      <c r="M196" s="35"/>
      <c r="N196" s="5">
        <v>0</v>
      </c>
      <c r="O196" s="6">
        <f t="shared" si="11"/>
        <v>123</v>
      </c>
      <c r="P196" s="6">
        <v>0</v>
      </c>
      <c r="Q196" s="35">
        <v>70</v>
      </c>
      <c r="R196" s="5">
        <f t="shared" si="10"/>
        <v>228.125</v>
      </c>
      <c r="S196" s="35">
        <f t="shared" si="12"/>
        <v>0</v>
      </c>
      <c r="T196" s="57">
        <f t="shared" si="2"/>
        <v>228.125</v>
      </c>
      <c r="V196" s="29"/>
      <c r="W196" s="30"/>
    </row>
    <row r="197" spans="1:23" ht="26.25" customHeight="1" x14ac:dyDescent="0.25">
      <c r="A197" s="5">
        <v>195</v>
      </c>
      <c r="B197" s="46" t="s">
        <v>20</v>
      </c>
      <c r="C197" s="46" t="s">
        <v>179</v>
      </c>
      <c r="D197" s="101" t="s">
        <v>182</v>
      </c>
      <c r="E197" s="44">
        <v>11</v>
      </c>
      <c r="F197" s="43" t="s">
        <v>73</v>
      </c>
      <c r="G197" s="35">
        <v>43</v>
      </c>
      <c r="H197" s="35">
        <v>1</v>
      </c>
      <c r="I197" s="5">
        <v>0</v>
      </c>
      <c r="J197" s="44">
        <v>197</v>
      </c>
      <c r="K197" s="35">
        <v>43</v>
      </c>
      <c r="L197" s="35"/>
      <c r="M197" s="35"/>
      <c r="N197" s="5">
        <v>0</v>
      </c>
      <c r="O197" s="6">
        <f t="shared" si="11"/>
        <v>154</v>
      </c>
      <c r="P197" s="6">
        <v>0</v>
      </c>
      <c r="Q197" s="35">
        <v>70</v>
      </c>
      <c r="R197" s="35">
        <v>100</v>
      </c>
      <c r="S197" s="35">
        <f t="shared" si="12"/>
        <v>0</v>
      </c>
      <c r="T197" s="57">
        <f t="shared" si="2"/>
        <v>100</v>
      </c>
      <c r="V197" s="29"/>
      <c r="W197" s="30"/>
    </row>
    <row r="198" spans="1:23" ht="26.25" customHeight="1" x14ac:dyDescent="0.25">
      <c r="A198" s="5">
        <v>196</v>
      </c>
      <c r="B198" s="46" t="s">
        <v>20</v>
      </c>
      <c r="C198" s="46" t="s">
        <v>179</v>
      </c>
      <c r="D198" s="101" t="s">
        <v>182</v>
      </c>
      <c r="E198" s="44">
        <v>10</v>
      </c>
      <c r="F198" s="69" t="s">
        <v>91</v>
      </c>
      <c r="G198" s="35">
        <v>96</v>
      </c>
      <c r="H198" s="35">
        <v>10</v>
      </c>
      <c r="I198" s="35">
        <v>0</v>
      </c>
      <c r="J198" s="44">
        <v>20</v>
      </c>
      <c r="K198" s="35">
        <v>20</v>
      </c>
      <c r="L198" s="35"/>
      <c r="M198" s="35"/>
      <c r="N198" s="35">
        <v>0</v>
      </c>
      <c r="O198" s="6">
        <f t="shared" si="11"/>
        <v>-76</v>
      </c>
      <c r="P198" s="6">
        <v>76</v>
      </c>
      <c r="Q198" s="35">
        <v>0</v>
      </c>
      <c r="R198" s="35">
        <f t="shared" ref="R198:R199" si="13">J198*100/G198</f>
        <v>20.833333333333332</v>
      </c>
      <c r="S198" s="35">
        <f t="shared" si="12"/>
        <v>79.166666666666671</v>
      </c>
      <c r="T198" s="57">
        <f t="shared" si="2"/>
        <v>100</v>
      </c>
      <c r="V198" s="29"/>
      <c r="W198" s="30"/>
    </row>
    <row r="199" spans="1:23" ht="26.25" customHeight="1" x14ac:dyDescent="0.25">
      <c r="A199" s="5">
        <v>197</v>
      </c>
      <c r="B199" s="46" t="s">
        <v>20</v>
      </c>
      <c r="C199" s="46" t="s">
        <v>179</v>
      </c>
      <c r="D199" s="101" t="s">
        <v>182</v>
      </c>
      <c r="E199" s="44">
        <v>11</v>
      </c>
      <c r="F199" s="69" t="s">
        <v>91</v>
      </c>
      <c r="G199" s="35">
        <v>43</v>
      </c>
      <c r="H199" s="35">
        <v>1</v>
      </c>
      <c r="I199" s="35">
        <v>0</v>
      </c>
      <c r="J199" s="44">
        <v>22</v>
      </c>
      <c r="K199" s="35">
        <v>22</v>
      </c>
      <c r="L199" s="35"/>
      <c r="M199" s="35"/>
      <c r="N199" s="35">
        <v>0</v>
      </c>
      <c r="O199" s="6">
        <f t="shared" si="11"/>
        <v>-21</v>
      </c>
      <c r="P199" s="6">
        <v>21</v>
      </c>
      <c r="Q199" s="35">
        <v>0</v>
      </c>
      <c r="R199" s="35">
        <f t="shared" si="13"/>
        <v>51.162790697674417</v>
      </c>
      <c r="S199" s="35">
        <f t="shared" si="12"/>
        <v>48.837209302325583</v>
      </c>
      <c r="T199" s="57">
        <f t="shared" si="2"/>
        <v>100</v>
      </c>
      <c r="V199" s="29"/>
      <c r="W199" s="30"/>
    </row>
    <row r="200" spans="1:23" ht="26.25" customHeight="1" x14ac:dyDescent="0.25">
      <c r="A200" s="5">
        <v>198</v>
      </c>
      <c r="B200" s="46" t="s">
        <v>20</v>
      </c>
      <c r="C200" s="46" t="s">
        <v>179</v>
      </c>
      <c r="D200" s="101" t="s">
        <v>182</v>
      </c>
      <c r="E200" s="44">
        <v>10</v>
      </c>
      <c r="F200" s="43" t="s">
        <v>74</v>
      </c>
      <c r="G200" s="35">
        <v>96</v>
      </c>
      <c r="H200" s="35">
        <v>10</v>
      </c>
      <c r="I200" s="5">
        <v>0</v>
      </c>
      <c r="J200" s="44">
        <v>147</v>
      </c>
      <c r="K200" s="35">
        <v>96</v>
      </c>
      <c r="L200" s="35"/>
      <c r="M200" s="35"/>
      <c r="N200" s="5">
        <v>0</v>
      </c>
      <c r="O200" s="6">
        <f t="shared" si="11"/>
        <v>51</v>
      </c>
      <c r="P200" s="6">
        <v>0</v>
      </c>
      <c r="Q200" s="35">
        <v>20</v>
      </c>
      <c r="R200" s="35">
        <v>100</v>
      </c>
      <c r="S200" s="35">
        <f t="shared" si="12"/>
        <v>0</v>
      </c>
      <c r="T200" s="57">
        <f t="shared" si="2"/>
        <v>100</v>
      </c>
      <c r="V200" s="29"/>
    </row>
    <row r="201" spans="1:23" ht="26.25" customHeight="1" x14ac:dyDescent="0.25">
      <c r="A201" s="5">
        <v>199</v>
      </c>
      <c r="B201" s="46" t="s">
        <v>20</v>
      </c>
      <c r="C201" s="46" t="s">
        <v>179</v>
      </c>
      <c r="D201" s="101" t="s">
        <v>182</v>
      </c>
      <c r="E201" s="44">
        <v>11</v>
      </c>
      <c r="F201" s="43" t="s">
        <v>74</v>
      </c>
      <c r="G201" s="35">
        <v>43</v>
      </c>
      <c r="H201" s="35">
        <v>1</v>
      </c>
      <c r="I201" s="5">
        <v>0</v>
      </c>
      <c r="J201" s="44">
        <v>137</v>
      </c>
      <c r="K201" s="35">
        <v>43</v>
      </c>
      <c r="L201" s="35"/>
      <c r="M201" s="35"/>
      <c r="N201" s="5">
        <v>0</v>
      </c>
      <c r="O201" s="6">
        <f t="shared" si="11"/>
        <v>94</v>
      </c>
      <c r="P201" s="6">
        <v>0</v>
      </c>
      <c r="Q201" s="35">
        <v>30</v>
      </c>
      <c r="R201" s="35">
        <v>100</v>
      </c>
      <c r="S201" s="35">
        <f t="shared" si="12"/>
        <v>0</v>
      </c>
      <c r="T201" s="57">
        <f t="shared" si="2"/>
        <v>100</v>
      </c>
      <c r="V201" s="29"/>
    </row>
    <row r="202" spans="1:23" ht="26.25" customHeight="1" x14ac:dyDescent="0.25">
      <c r="A202" s="5">
        <v>200</v>
      </c>
      <c r="B202" s="46" t="s">
        <v>20</v>
      </c>
      <c r="C202" s="46" t="s">
        <v>179</v>
      </c>
      <c r="D202" s="101" t="s">
        <v>182</v>
      </c>
      <c r="E202" s="67">
        <v>11</v>
      </c>
      <c r="F202" s="45" t="s">
        <v>92</v>
      </c>
      <c r="G202" s="5">
        <v>96</v>
      </c>
      <c r="H202" s="5">
        <v>1</v>
      </c>
      <c r="I202" s="5">
        <v>0</v>
      </c>
      <c r="J202" s="67">
        <v>104</v>
      </c>
      <c r="K202" s="5">
        <v>96</v>
      </c>
      <c r="L202" s="5"/>
      <c r="M202" s="5"/>
      <c r="N202" s="5">
        <v>0</v>
      </c>
      <c r="O202" s="6">
        <f t="shared" si="11"/>
        <v>8</v>
      </c>
      <c r="P202" s="6">
        <v>0</v>
      </c>
      <c r="Q202" s="5">
        <v>0</v>
      </c>
      <c r="R202" s="5">
        <v>100</v>
      </c>
      <c r="S202" s="5">
        <f t="shared" si="12"/>
        <v>0</v>
      </c>
      <c r="T202">
        <f t="shared" si="2"/>
        <v>100</v>
      </c>
      <c r="V202" s="29"/>
    </row>
    <row r="203" spans="1:23" ht="26.25" customHeight="1" x14ac:dyDescent="0.25">
      <c r="A203" s="5">
        <v>201</v>
      </c>
      <c r="B203" s="46" t="s">
        <v>20</v>
      </c>
      <c r="C203" s="46" t="s">
        <v>179</v>
      </c>
      <c r="D203" s="101" t="s">
        <v>182</v>
      </c>
      <c r="E203" s="44">
        <v>10</v>
      </c>
      <c r="F203" s="43" t="s">
        <v>82</v>
      </c>
      <c r="G203" s="35">
        <v>96</v>
      </c>
      <c r="H203" s="35">
        <v>10</v>
      </c>
      <c r="I203" s="5">
        <v>0</v>
      </c>
      <c r="J203" s="44">
        <v>227</v>
      </c>
      <c r="K203" s="35">
        <v>43</v>
      </c>
      <c r="L203" s="35"/>
      <c r="M203" s="35"/>
      <c r="N203" s="5">
        <v>0</v>
      </c>
      <c r="O203" s="6">
        <f t="shared" si="11"/>
        <v>131</v>
      </c>
      <c r="P203" s="6">
        <v>0</v>
      </c>
      <c r="Q203" s="35">
        <v>50</v>
      </c>
      <c r="R203" s="35">
        <v>100</v>
      </c>
      <c r="S203" s="35">
        <f t="shared" si="12"/>
        <v>0</v>
      </c>
      <c r="T203" s="57">
        <f t="shared" si="2"/>
        <v>100</v>
      </c>
      <c r="V203" s="29"/>
    </row>
    <row r="204" spans="1:23" ht="26.25" customHeight="1" x14ac:dyDescent="0.25">
      <c r="A204" s="5">
        <v>202</v>
      </c>
      <c r="B204" s="46" t="s">
        <v>20</v>
      </c>
      <c r="C204" s="46" t="s">
        <v>179</v>
      </c>
      <c r="D204" s="101" t="s">
        <v>182</v>
      </c>
      <c r="E204" s="44">
        <v>11</v>
      </c>
      <c r="F204" s="43" t="s">
        <v>82</v>
      </c>
      <c r="G204" s="35">
        <v>43</v>
      </c>
      <c r="H204" s="35">
        <v>1</v>
      </c>
      <c r="I204" s="5">
        <v>0</v>
      </c>
      <c r="J204" s="44">
        <v>277</v>
      </c>
      <c r="K204" s="35">
        <v>96</v>
      </c>
      <c r="L204" s="35"/>
      <c r="M204" s="35"/>
      <c r="N204" s="5">
        <v>0</v>
      </c>
      <c r="O204" s="6">
        <f t="shared" si="11"/>
        <v>234</v>
      </c>
      <c r="P204" s="6">
        <v>0</v>
      </c>
      <c r="Q204" s="35">
        <v>0</v>
      </c>
      <c r="R204" s="35">
        <v>100</v>
      </c>
      <c r="S204" s="35">
        <f t="shared" si="12"/>
        <v>0</v>
      </c>
      <c r="T204" s="57">
        <f t="shared" si="2"/>
        <v>100</v>
      </c>
      <c r="V204" s="29"/>
    </row>
    <row r="205" spans="1:23" ht="26.25" customHeight="1" x14ac:dyDescent="0.25">
      <c r="A205" s="5">
        <v>203</v>
      </c>
      <c r="B205" s="46" t="s">
        <v>20</v>
      </c>
      <c r="C205" s="46" t="s">
        <v>179</v>
      </c>
      <c r="D205" s="101" t="s">
        <v>182</v>
      </c>
      <c r="E205" s="44">
        <v>10</v>
      </c>
      <c r="F205" s="43" t="s">
        <v>81</v>
      </c>
      <c r="G205" s="35">
        <v>96</v>
      </c>
      <c r="H205" s="35">
        <v>10</v>
      </c>
      <c r="I205" s="5">
        <v>0</v>
      </c>
      <c r="J205" s="44">
        <v>162</v>
      </c>
      <c r="K205" s="35">
        <v>43</v>
      </c>
      <c r="L205" s="35"/>
      <c r="M205" s="35"/>
      <c r="N205" s="5">
        <v>0</v>
      </c>
      <c r="O205" s="6">
        <f t="shared" si="11"/>
        <v>66</v>
      </c>
      <c r="P205" s="6">
        <v>0</v>
      </c>
      <c r="Q205" s="35">
        <v>75</v>
      </c>
      <c r="R205" s="35">
        <v>100</v>
      </c>
      <c r="S205" s="35">
        <f t="shared" si="12"/>
        <v>0</v>
      </c>
      <c r="T205" s="57">
        <f t="shared" si="2"/>
        <v>100</v>
      </c>
      <c r="V205" s="29"/>
    </row>
    <row r="206" spans="1:23" ht="26.25" customHeight="1" x14ac:dyDescent="0.25">
      <c r="A206" s="5">
        <v>204</v>
      </c>
      <c r="B206" s="46" t="s">
        <v>20</v>
      </c>
      <c r="C206" s="46" t="s">
        <v>179</v>
      </c>
      <c r="D206" s="101" t="s">
        <v>182</v>
      </c>
      <c r="E206" s="44">
        <v>11</v>
      </c>
      <c r="F206" s="43" t="s">
        <v>81</v>
      </c>
      <c r="G206" s="35">
        <v>43</v>
      </c>
      <c r="H206" s="35">
        <v>1</v>
      </c>
      <c r="I206" s="5">
        <v>0</v>
      </c>
      <c r="J206" s="44">
        <v>259</v>
      </c>
      <c r="K206" s="35">
        <v>43</v>
      </c>
      <c r="L206" s="35"/>
      <c r="M206" s="35"/>
      <c r="N206" s="5">
        <v>0</v>
      </c>
      <c r="O206" s="6">
        <f t="shared" si="11"/>
        <v>216</v>
      </c>
      <c r="P206" s="6">
        <v>0</v>
      </c>
      <c r="Q206" s="35">
        <v>35</v>
      </c>
      <c r="R206" s="35">
        <v>100</v>
      </c>
      <c r="S206" s="35">
        <f t="shared" si="12"/>
        <v>0</v>
      </c>
      <c r="T206" s="57">
        <f t="shared" si="2"/>
        <v>100</v>
      </c>
      <c r="V206" s="29"/>
    </row>
    <row r="207" spans="1:23" ht="26.25" customHeight="1" x14ac:dyDescent="0.25">
      <c r="A207" s="5">
        <v>205</v>
      </c>
      <c r="B207" s="46" t="s">
        <v>20</v>
      </c>
      <c r="C207" s="46" t="s">
        <v>179</v>
      </c>
      <c r="D207" s="101" t="s">
        <v>182</v>
      </c>
      <c r="E207" s="70" t="s">
        <v>93</v>
      </c>
      <c r="F207" s="71" t="s">
        <v>94</v>
      </c>
      <c r="G207" s="35">
        <v>139</v>
      </c>
      <c r="H207" s="35">
        <v>11</v>
      </c>
      <c r="I207" s="5">
        <v>0</v>
      </c>
      <c r="J207" s="44">
        <v>15</v>
      </c>
      <c r="K207" s="35">
        <v>15</v>
      </c>
      <c r="L207" s="35"/>
      <c r="M207" s="35"/>
      <c r="N207" s="5">
        <v>0</v>
      </c>
      <c r="O207" s="6">
        <f t="shared" si="11"/>
        <v>-124</v>
      </c>
      <c r="P207" s="6">
        <v>124</v>
      </c>
      <c r="Q207" s="35">
        <v>0</v>
      </c>
      <c r="R207" s="35">
        <f>100-S207</f>
        <v>10.791366906474821</v>
      </c>
      <c r="S207" s="35">
        <f t="shared" si="12"/>
        <v>89.208633093525179</v>
      </c>
      <c r="T207" s="57">
        <f t="shared" si="2"/>
        <v>100</v>
      </c>
      <c r="V207" s="29"/>
    </row>
    <row r="208" spans="1:23" ht="26.25" customHeight="1" x14ac:dyDescent="0.25">
      <c r="A208" s="5">
        <v>206</v>
      </c>
      <c r="B208" s="46" t="s">
        <v>20</v>
      </c>
      <c r="C208" s="46" t="s">
        <v>179</v>
      </c>
      <c r="D208" s="101" t="s">
        <v>182</v>
      </c>
      <c r="E208" s="70" t="s">
        <v>93</v>
      </c>
      <c r="F208" s="71" t="s">
        <v>95</v>
      </c>
      <c r="G208" s="35">
        <v>139</v>
      </c>
      <c r="H208" s="35">
        <v>11</v>
      </c>
      <c r="I208" s="5">
        <v>0</v>
      </c>
      <c r="J208" s="44">
        <v>15</v>
      </c>
      <c r="K208" s="35">
        <v>15</v>
      </c>
      <c r="L208" s="35"/>
      <c r="M208" s="35"/>
      <c r="N208" s="5">
        <v>0</v>
      </c>
      <c r="O208" s="6">
        <f t="shared" si="11"/>
        <v>-124</v>
      </c>
      <c r="P208" s="6">
        <v>124</v>
      </c>
      <c r="Q208" s="35">
        <v>0</v>
      </c>
      <c r="R208" s="35">
        <f>100-S208</f>
        <v>10.791366906474821</v>
      </c>
      <c r="S208" s="35">
        <f t="shared" si="12"/>
        <v>89.208633093525179</v>
      </c>
      <c r="T208" s="57">
        <f t="shared" si="2"/>
        <v>100</v>
      </c>
      <c r="V208" s="29"/>
    </row>
    <row r="209" spans="1:23" ht="26.25" customHeight="1" x14ac:dyDescent="0.25">
      <c r="A209" s="5">
        <v>207</v>
      </c>
      <c r="B209" s="46" t="s">
        <v>20</v>
      </c>
      <c r="C209" s="46" t="s">
        <v>179</v>
      </c>
      <c r="D209" s="101" t="s">
        <v>182</v>
      </c>
      <c r="E209" s="67">
        <v>10</v>
      </c>
      <c r="F209" s="45" t="s">
        <v>83</v>
      </c>
      <c r="G209" s="5">
        <v>96</v>
      </c>
      <c r="H209" s="5">
        <v>10</v>
      </c>
      <c r="I209" s="5">
        <v>0</v>
      </c>
      <c r="J209" s="67">
        <v>0</v>
      </c>
      <c r="K209" s="5">
        <v>0</v>
      </c>
      <c r="L209" s="5"/>
      <c r="M209" s="5"/>
      <c r="N209" s="5">
        <v>0</v>
      </c>
      <c r="O209" s="6">
        <f t="shared" si="11"/>
        <v>-96</v>
      </c>
      <c r="P209" s="6">
        <v>96</v>
      </c>
      <c r="Q209" s="5">
        <v>0</v>
      </c>
      <c r="R209" s="5">
        <f t="shared" ref="R209:R210" si="14">J209*100/G209</f>
        <v>0</v>
      </c>
      <c r="S209" s="5">
        <f t="shared" si="12"/>
        <v>100</v>
      </c>
      <c r="T209">
        <f t="shared" si="2"/>
        <v>100</v>
      </c>
      <c r="V209" s="29"/>
    </row>
    <row r="210" spans="1:23" ht="26.25" customHeight="1" x14ac:dyDescent="0.25">
      <c r="A210" s="5">
        <v>208</v>
      </c>
      <c r="B210" s="46" t="s">
        <v>20</v>
      </c>
      <c r="C210" s="46" t="s">
        <v>179</v>
      </c>
      <c r="D210" s="101" t="s">
        <v>182</v>
      </c>
      <c r="E210" s="72">
        <v>11</v>
      </c>
      <c r="F210" s="45" t="s">
        <v>83</v>
      </c>
      <c r="G210" s="5">
        <v>43</v>
      </c>
      <c r="H210" s="5">
        <v>1</v>
      </c>
      <c r="I210" s="5">
        <v>0</v>
      </c>
      <c r="J210" s="67">
        <v>0</v>
      </c>
      <c r="K210" s="5">
        <v>0</v>
      </c>
      <c r="L210" s="5"/>
      <c r="M210" s="5"/>
      <c r="N210" s="5">
        <v>0</v>
      </c>
      <c r="O210" s="6">
        <f t="shared" si="11"/>
        <v>-43</v>
      </c>
      <c r="P210" s="6">
        <v>43</v>
      </c>
      <c r="Q210" s="5">
        <v>0</v>
      </c>
      <c r="R210" s="5">
        <f t="shared" si="14"/>
        <v>0</v>
      </c>
      <c r="S210" s="5">
        <f t="shared" si="12"/>
        <v>100</v>
      </c>
      <c r="T210">
        <f t="shared" si="2"/>
        <v>100</v>
      </c>
      <c r="V210" s="29"/>
    </row>
    <row r="211" spans="1:23" s="41" customFormat="1" ht="26.25" customHeight="1" x14ac:dyDescent="0.25">
      <c r="A211" s="8">
        <v>209</v>
      </c>
      <c r="B211" s="54"/>
      <c r="C211" s="54"/>
      <c r="D211" s="54"/>
      <c r="E211" s="73"/>
      <c r="F211" s="74"/>
      <c r="G211" s="75">
        <f>G210+G209</f>
        <v>139</v>
      </c>
      <c r="H211" s="75">
        <f>SUM(H176:H210)</f>
        <v>199</v>
      </c>
      <c r="I211" s="76">
        <f>SUM(I176:I205)</f>
        <v>0</v>
      </c>
      <c r="J211" s="77">
        <f>SUM(J176:J210)</f>
        <v>5382</v>
      </c>
      <c r="K211" s="76">
        <f>SUM(K176:K210)</f>
        <v>1983</v>
      </c>
      <c r="L211" s="76">
        <f>SUM(L176:L210)</f>
        <v>11</v>
      </c>
      <c r="M211" s="78">
        <f>SUM(M176:M205)</f>
        <v>0</v>
      </c>
      <c r="N211" s="78">
        <f>SUM(N176:N205)</f>
        <v>0</v>
      </c>
      <c r="O211" s="76"/>
      <c r="P211" s="76">
        <f>SUM(P176:P205)</f>
        <v>295</v>
      </c>
      <c r="Q211" s="79">
        <f>SUM(Q176:Q210)</f>
        <v>982</v>
      </c>
      <c r="R211" s="75">
        <f>AVERAGE(R176:R205)</f>
        <v>94.313630490956086</v>
      </c>
      <c r="S211" s="75">
        <f>100-R211</f>
        <v>5.6863695090439137</v>
      </c>
      <c r="T211" s="80">
        <f t="shared" si="2"/>
        <v>100</v>
      </c>
      <c r="V211" s="64"/>
    </row>
    <row r="212" spans="1:23" s="41" customFormat="1" ht="26.25" customHeight="1" x14ac:dyDescent="0.25">
      <c r="A212" s="103">
        <v>210</v>
      </c>
      <c r="B212" s="104"/>
      <c r="C212" s="104" t="s">
        <v>184</v>
      </c>
      <c r="D212" s="104"/>
      <c r="E212" s="105"/>
      <c r="F212" s="106"/>
      <c r="G212" s="107">
        <f t="shared" ref="G212:N212" si="15">G211+G175+G70</f>
        <v>947</v>
      </c>
      <c r="H212" s="107">
        <f t="shared" si="15"/>
        <v>239</v>
      </c>
      <c r="I212" s="107">
        <f t="shared" si="15"/>
        <v>12</v>
      </c>
      <c r="J212" s="108">
        <f t="shared" si="15"/>
        <v>23732</v>
      </c>
      <c r="K212" s="107">
        <f t="shared" si="15"/>
        <v>10774</v>
      </c>
      <c r="L212" s="107">
        <f t="shared" si="15"/>
        <v>666</v>
      </c>
      <c r="M212" s="107">
        <f t="shared" si="15"/>
        <v>0</v>
      </c>
      <c r="N212" s="107">
        <f t="shared" si="15"/>
        <v>2</v>
      </c>
      <c r="O212" s="107"/>
      <c r="P212" s="107">
        <f>P211+P175+P70</f>
        <v>5818</v>
      </c>
      <c r="Q212" s="109">
        <f>Q211+Q175+Q70</f>
        <v>982</v>
      </c>
      <c r="R212" s="107">
        <f>AVERAGE(R3:R211)</f>
        <v>71.790913957915336</v>
      </c>
      <c r="S212" s="107">
        <f>100-R212</f>
        <v>28.209086042084664</v>
      </c>
      <c r="T212" s="80">
        <f t="shared" si="2"/>
        <v>100</v>
      </c>
      <c r="V212" s="64"/>
    </row>
    <row r="213" spans="1:23" ht="26.25" customHeight="1" x14ac:dyDescent="0.25">
      <c r="A213" s="5">
        <v>211</v>
      </c>
      <c r="B213" s="46" t="s">
        <v>20</v>
      </c>
      <c r="C213" s="46" t="s">
        <v>96</v>
      </c>
      <c r="D213" s="88" t="s">
        <v>180</v>
      </c>
      <c r="E213" s="5">
        <v>1</v>
      </c>
      <c r="F213" s="5" t="s">
        <v>97</v>
      </c>
      <c r="G213" s="5">
        <v>100</v>
      </c>
      <c r="H213" s="5">
        <v>0</v>
      </c>
      <c r="I213" s="5">
        <v>0</v>
      </c>
      <c r="J213" s="5">
        <v>114</v>
      </c>
      <c r="K213" s="5">
        <v>100</v>
      </c>
      <c r="L213" s="5">
        <v>0</v>
      </c>
      <c r="M213" s="5">
        <v>0</v>
      </c>
      <c r="N213" s="5">
        <v>8</v>
      </c>
      <c r="O213" s="47">
        <f>J213-G213</f>
        <v>14</v>
      </c>
      <c r="P213" s="47">
        <v>0</v>
      </c>
      <c r="Q213" s="5">
        <v>0</v>
      </c>
      <c r="R213" s="5">
        <v>100</v>
      </c>
      <c r="S213" s="5">
        <f>P213*100/G213</f>
        <v>0</v>
      </c>
      <c r="T213">
        <f>R213+S213</f>
        <v>100</v>
      </c>
      <c r="V213" s="29"/>
      <c r="W213" s="30"/>
    </row>
    <row r="214" spans="1:23" ht="26.25" customHeight="1" x14ac:dyDescent="0.25">
      <c r="A214" s="5">
        <v>212</v>
      </c>
      <c r="B214" s="46" t="s">
        <v>20</v>
      </c>
      <c r="C214" s="46" t="s">
        <v>96</v>
      </c>
      <c r="D214" s="88" t="s">
        <v>180</v>
      </c>
      <c r="E214" s="5">
        <v>1</v>
      </c>
      <c r="F214" s="5" t="s">
        <v>98</v>
      </c>
      <c r="G214" s="5">
        <v>50</v>
      </c>
      <c r="H214" s="5">
        <v>0</v>
      </c>
      <c r="I214" s="5">
        <v>0</v>
      </c>
      <c r="J214" s="47">
        <v>48</v>
      </c>
      <c r="K214" s="47">
        <v>48</v>
      </c>
      <c r="L214" s="5">
        <v>0</v>
      </c>
      <c r="M214" s="5">
        <v>0</v>
      </c>
      <c r="N214" s="7">
        <v>0</v>
      </c>
      <c r="O214" s="47">
        <f t="shared" ref="O214:O258" si="16">J214-G214</f>
        <v>-2</v>
      </c>
      <c r="P214" s="47">
        <v>0</v>
      </c>
      <c r="Q214" s="5">
        <v>0</v>
      </c>
      <c r="R214" s="5">
        <v>100</v>
      </c>
      <c r="S214" s="5">
        <f t="shared" ref="S214:S258" si="17">P214*100/G214</f>
        <v>0</v>
      </c>
      <c r="T214">
        <f t="shared" ref="T214:T277" si="18">R214+S214</f>
        <v>100</v>
      </c>
      <c r="V214" s="29"/>
      <c r="W214" s="30"/>
    </row>
    <row r="215" spans="1:23" ht="26.25" customHeight="1" x14ac:dyDescent="0.25">
      <c r="A215" s="5">
        <v>213</v>
      </c>
      <c r="B215" s="46" t="s">
        <v>20</v>
      </c>
      <c r="C215" s="46" t="s">
        <v>96</v>
      </c>
      <c r="D215" s="88" t="s">
        <v>180</v>
      </c>
      <c r="E215" s="5">
        <v>1</v>
      </c>
      <c r="F215" s="5" t="s">
        <v>99</v>
      </c>
      <c r="G215" s="5">
        <v>100</v>
      </c>
      <c r="H215" s="5">
        <v>0</v>
      </c>
      <c r="I215" s="5">
        <v>0</v>
      </c>
      <c r="J215" s="47">
        <v>77</v>
      </c>
      <c r="K215" s="47">
        <v>77</v>
      </c>
      <c r="L215" s="5">
        <v>0</v>
      </c>
      <c r="M215" s="5">
        <v>0</v>
      </c>
      <c r="N215" s="7">
        <v>0</v>
      </c>
      <c r="O215" s="47">
        <f t="shared" si="16"/>
        <v>-23</v>
      </c>
      <c r="P215" s="47">
        <v>0</v>
      </c>
      <c r="Q215" s="5">
        <v>0</v>
      </c>
      <c r="R215" s="5">
        <v>100</v>
      </c>
      <c r="S215" s="5">
        <f t="shared" si="17"/>
        <v>0</v>
      </c>
      <c r="T215">
        <f t="shared" si="18"/>
        <v>100</v>
      </c>
      <c r="V215" s="29"/>
      <c r="W215" s="30"/>
    </row>
    <row r="216" spans="1:23" ht="26.25" customHeight="1" x14ac:dyDescent="0.25">
      <c r="A216" s="5">
        <v>214</v>
      </c>
      <c r="B216" s="46" t="s">
        <v>20</v>
      </c>
      <c r="C216" s="46" t="s">
        <v>96</v>
      </c>
      <c r="D216" s="88" t="s">
        <v>180</v>
      </c>
      <c r="E216" s="5">
        <v>1</v>
      </c>
      <c r="F216" s="5" t="s">
        <v>100</v>
      </c>
      <c r="G216" s="5">
        <v>50</v>
      </c>
      <c r="H216" s="5">
        <v>0</v>
      </c>
      <c r="I216" s="5">
        <v>0</v>
      </c>
      <c r="J216" s="47">
        <v>38</v>
      </c>
      <c r="K216" s="47">
        <v>38</v>
      </c>
      <c r="L216" s="5">
        <v>0</v>
      </c>
      <c r="M216" s="5">
        <v>0</v>
      </c>
      <c r="N216" s="7">
        <v>0</v>
      </c>
      <c r="O216" s="47">
        <f t="shared" si="16"/>
        <v>-12</v>
      </c>
      <c r="P216" s="47">
        <v>12</v>
      </c>
      <c r="Q216" s="5">
        <v>0</v>
      </c>
      <c r="R216" s="5">
        <f>J216*100/G216</f>
        <v>76</v>
      </c>
      <c r="S216" s="5">
        <f t="shared" si="17"/>
        <v>24</v>
      </c>
      <c r="T216">
        <v>100</v>
      </c>
      <c r="V216" s="29"/>
      <c r="W216" s="30"/>
    </row>
    <row r="217" spans="1:23" ht="26.25" customHeight="1" x14ac:dyDescent="0.25">
      <c r="A217" s="5">
        <v>215</v>
      </c>
      <c r="B217" s="46" t="s">
        <v>20</v>
      </c>
      <c r="C217" s="46" t="s">
        <v>96</v>
      </c>
      <c r="D217" s="88" t="s">
        <v>180</v>
      </c>
      <c r="E217" s="5">
        <v>1</v>
      </c>
      <c r="F217" s="5" t="s">
        <v>101</v>
      </c>
      <c r="G217" s="5">
        <v>50</v>
      </c>
      <c r="H217" s="5">
        <v>0</v>
      </c>
      <c r="I217" s="5">
        <v>0</v>
      </c>
      <c r="J217" s="47">
        <v>17</v>
      </c>
      <c r="K217" s="47">
        <v>17</v>
      </c>
      <c r="L217" s="5">
        <v>0</v>
      </c>
      <c r="M217" s="5">
        <v>0</v>
      </c>
      <c r="N217" s="7">
        <v>0</v>
      </c>
      <c r="O217" s="47">
        <f t="shared" si="16"/>
        <v>-33</v>
      </c>
      <c r="P217" s="47">
        <v>33</v>
      </c>
      <c r="Q217" s="5">
        <v>0</v>
      </c>
      <c r="R217" s="5">
        <f t="shared" ref="R217:R258" si="19">J217*100/G217</f>
        <v>34</v>
      </c>
      <c r="S217" s="5">
        <f t="shared" si="17"/>
        <v>66</v>
      </c>
      <c r="T217">
        <f t="shared" si="18"/>
        <v>100</v>
      </c>
      <c r="V217" s="29"/>
      <c r="W217" s="30"/>
    </row>
    <row r="218" spans="1:23" ht="26.25" customHeight="1" x14ac:dyDescent="0.25">
      <c r="A218" s="5">
        <v>216</v>
      </c>
      <c r="B218" s="46" t="s">
        <v>20</v>
      </c>
      <c r="C218" s="46" t="s">
        <v>96</v>
      </c>
      <c r="D218" s="88" t="s">
        <v>180</v>
      </c>
      <c r="E218" s="5">
        <v>1</v>
      </c>
      <c r="F218" s="5" t="s">
        <v>102</v>
      </c>
      <c r="G218" s="5">
        <v>100</v>
      </c>
      <c r="H218" s="5">
        <v>0</v>
      </c>
      <c r="I218" s="5">
        <v>0</v>
      </c>
      <c r="J218" s="47">
        <v>92</v>
      </c>
      <c r="K218" s="47">
        <v>92</v>
      </c>
      <c r="L218" s="5">
        <v>0</v>
      </c>
      <c r="M218" s="5">
        <v>0</v>
      </c>
      <c r="N218" s="7">
        <v>0</v>
      </c>
      <c r="O218" s="47">
        <f t="shared" si="16"/>
        <v>-8</v>
      </c>
      <c r="P218" s="47">
        <v>8</v>
      </c>
      <c r="Q218" s="5">
        <v>0</v>
      </c>
      <c r="R218" s="5">
        <f t="shared" si="19"/>
        <v>92</v>
      </c>
      <c r="S218" s="5">
        <f t="shared" si="17"/>
        <v>8</v>
      </c>
      <c r="T218">
        <v>100</v>
      </c>
      <c r="V218" s="29"/>
      <c r="W218" s="30"/>
    </row>
    <row r="219" spans="1:23" ht="26.25" customHeight="1" x14ac:dyDescent="0.25">
      <c r="A219" s="5">
        <v>217</v>
      </c>
      <c r="B219" s="46" t="s">
        <v>20</v>
      </c>
      <c r="C219" s="46" t="s">
        <v>96</v>
      </c>
      <c r="D219" s="88" t="s">
        <v>180</v>
      </c>
      <c r="E219" s="5">
        <v>1</v>
      </c>
      <c r="F219" s="5" t="s">
        <v>103</v>
      </c>
      <c r="G219" s="5">
        <v>100</v>
      </c>
      <c r="H219" s="5">
        <v>0</v>
      </c>
      <c r="I219" s="5">
        <v>0</v>
      </c>
      <c r="J219" s="47">
        <v>104</v>
      </c>
      <c r="K219" s="47">
        <v>100</v>
      </c>
      <c r="L219" s="5">
        <v>0</v>
      </c>
      <c r="M219" s="5">
        <v>0</v>
      </c>
      <c r="N219" s="7">
        <v>0</v>
      </c>
      <c r="O219" s="47">
        <f t="shared" si="16"/>
        <v>4</v>
      </c>
      <c r="P219" s="47">
        <v>0</v>
      </c>
      <c r="Q219" s="5">
        <v>0</v>
      </c>
      <c r="R219" s="5">
        <v>100</v>
      </c>
      <c r="S219" s="5">
        <f t="shared" si="17"/>
        <v>0</v>
      </c>
      <c r="T219">
        <f t="shared" si="18"/>
        <v>100</v>
      </c>
      <c r="V219" s="29"/>
      <c r="W219" s="30"/>
    </row>
    <row r="220" spans="1:23" ht="26.25" customHeight="1" x14ac:dyDescent="0.25">
      <c r="A220" s="5">
        <v>218</v>
      </c>
      <c r="B220" s="46" t="s">
        <v>20</v>
      </c>
      <c r="C220" s="46" t="s">
        <v>96</v>
      </c>
      <c r="D220" s="88" t="s">
        <v>180</v>
      </c>
      <c r="E220" s="5">
        <v>1</v>
      </c>
      <c r="F220" s="5" t="s">
        <v>104</v>
      </c>
      <c r="G220" s="5">
        <v>50</v>
      </c>
      <c r="H220" s="5">
        <v>0</v>
      </c>
      <c r="I220" s="5">
        <v>0</v>
      </c>
      <c r="J220" s="47">
        <v>30</v>
      </c>
      <c r="K220" s="47">
        <v>30</v>
      </c>
      <c r="L220" s="5">
        <v>0</v>
      </c>
      <c r="M220" s="5">
        <v>0</v>
      </c>
      <c r="N220" s="7">
        <v>0</v>
      </c>
      <c r="O220" s="47">
        <f t="shared" si="16"/>
        <v>-20</v>
      </c>
      <c r="P220" s="47">
        <v>20</v>
      </c>
      <c r="Q220" s="5">
        <v>0</v>
      </c>
      <c r="R220" s="5">
        <f t="shared" si="19"/>
        <v>60</v>
      </c>
      <c r="S220" s="5">
        <f t="shared" si="17"/>
        <v>40</v>
      </c>
      <c r="T220">
        <f t="shared" si="18"/>
        <v>100</v>
      </c>
      <c r="V220" s="29"/>
      <c r="W220" s="30"/>
    </row>
    <row r="221" spans="1:23" ht="26.25" customHeight="1" x14ac:dyDescent="0.25">
      <c r="A221" s="5">
        <v>219</v>
      </c>
      <c r="B221" s="46" t="s">
        <v>20</v>
      </c>
      <c r="C221" s="46" t="s">
        <v>96</v>
      </c>
      <c r="D221" s="88" t="s">
        <v>180</v>
      </c>
      <c r="E221" s="5">
        <v>1</v>
      </c>
      <c r="F221" s="5" t="s">
        <v>105</v>
      </c>
      <c r="G221" s="5">
        <v>50</v>
      </c>
      <c r="H221" s="5">
        <v>0</v>
      </c>
      <c r="I221" s="5">
        <v>0</v>
      </c>
      <c r="J221" s="47">
        <v>0</v>
      </c>
      <c r="K221" s="47">
        <v>0</v>
      </c>
      <c r="L221" s="5">
        <v>0</v>
      </c>
      <c r="M221" s="5">
        <v>0</v>
      </c>
      <c r="N221" s="7">
        <v>0</v>
      </c>
      <c r="O221" s="47">
        <f t="shared" si="16"/>
        <v>-50</v>
      </c>
      <c r="P221" s="47">
        <v>50</v>
      </c>
      <c r="Q221" s="5">
        <v>0</v>
      </c>
      <c r="R221" s="5">
        <f t="shared" si="19"/>
        <v>0</v>
      </c>
      <c r="S221" s="5">
        <f t="shared" si="17"/>
        <v>100</v>
      </c>
      <c r="T221">
        <f t="shared" si="18"/>
        <v>100</v>
      </c>
      <c r="V221" s="29"/>
      <c r="W221" s="30"/>
    </row>
    <row r="222" spans="1:23" ht="26.25" customHeight="1" x14ac:dyDescent="0.25">
      <c r="A222" s="5">
        <v>220</v>
      </c>
      <c r="B222" s="46" t="s">
        <v>20</v>
      </c>
      <c r="C222" s="46" t="s">
        <v>96</v>
      </c>
      <c r="D222" s="88" t="s">
        <v>180</v>
      </c>
      <c r="E222" s="5">
        <v>1</v>
      </c>
      <c r="F222" s="5" t="s">
        <v>106</v>
      </c>
      <c r="G222" s="5">
        <v>50</v>
      </c>
      <c r="H222" s="5">
        <v>0</v>
      </c>
      <c r="I222" s="5">
        <v>0</v>
      </c>
      <c r="J222" s="47">
        <v>44</v>
      </c>
      <c r="K222" s="47">
        <v>44</v>
      </c>
      <c r="L222" s="5">
        <v>0</v>
      </c>
      <c r="M222" s="5">
        <v>0</v>
      </c>
      <c r="N222" s="7">
        <v>0</v>
      </c>
      <c r="O222" s="47">
        <f t="shared" si="16"/>
        <v>-6</v>
      </c>
      <c r="P222" s="47">
        <v>6</v>
      </c>
      <c r="Q222" s="5">
        <v>0</v>
      </c>
      <c r="R222" s="5">
        <f t="shared" si="19"/>
        <v>88</v>
      </c>
      <c r="S222" s="5">
        <f t="shared" si="17"/>
        <v>12</v>
      </c>
      <c r="T222">
        <f t="shared" si="18"/>
        <v>100</v>
      </c>
      <c r="V222" s="29"/>
      <c r="W222" s="30"/>
    </row>
    <row r="223" spans="1:23" ht="26.25" customHeight="1" x14ac:dyDescent="0.25">
      <c r="A223" s="5">
        <v>221</v>
      </c>
      <c r="B223" s="46" t="s">
        <v>20</v>
      </c>
      <c r="C223" s="46" t="s">
        <v>96</v>
      </c>
      <c r="D223" s="88" t="s">
        <v>180</v>
      </c>
      <c r="E223" s="5">
        <v>2</v>
      </c>
      <c r="F223" s="5" t="s">
        <v>98</v>
      </c>
      <c r="G223" s="5">
        <v>56</v>
      </c>
      <c r="H223" s="5">
        <v>27</v>
      </c>
      <c r="I223" s="5">
        <v>0</v>
      </c>
      <c r="J223" s="47">
        <v>59</v>
      </c>
      <c r="K223" s="47">
        <v>56</v>
      </c>
      <c r="L223" s="5">
        <v>27</v>
      </c>
      <c r="M223" s="5">
        <v>0</v>
      </c>
      <c r="N223" s="7">
        <v>0</v>
      </c>
      <c r="O223" s="47">
        <v>0</v>
      </c>
      <c r="P223" s="47">
        <v>0</v>
      </c>
      <c r="Q223" s="5">
        <v>0</v>
      </c>
      <c r="R223" s="5">
        <v>100</v>
      </c>
      <c r="S223" s="5">
        <f t="shared" si="17"/>
        <v>0</v>
      </c>
      <c r="T223">
        <f t="shared" si="18"/>
        <v>100</v>
      </c>
      <c r="V223" s="29"/>
      <c r="W223" s="30"/>
    </row>
    <row r="224" spans="1:23" ht="26.25" customHeight="1" x14ac:dyDescent="0.25">
      <c r="A224" s="5">
        <v>222</v>
      </c>
      <c r="B224" s="46" t="s">
        <v>20</v>
      </c>
      <c r="C224" s="46" t="s">
        <v>96</v>
      </c>
      <c r="D224" s="88" t="s">
        <v>180</v>
      </c>
      <c r="E224" s="5">
        <v>2</v>
      </c>
      <c r="F224" s="5" t="s">
        <v>99</v>
      </c>
      <c r="G224" s="5">
        <v>56</v>
      </c>
      <c r="H224" s="5">
        <v>27</v>
      </c>
      <c r="I224" s="5">
        <v>0</v>
      </c>
      <c r="J224" s="47">
        <v>67</v>
      </c>
      <c r="K224" s="47">
        <v>56</v>
      </c>
      <c r="L224" s="5">
        <v>27</v>
      </c>
      <c r="M224" s="5">
        <v>0</v>
      </c>
      <c r="N224" s="7">
        <v>0</v>
      </c>
      <c r="O224" s="47">
        <f t="shared" si="16"/>
        <v>11</v>
      </c>
      <c r="P224" s="47">
        <v>0</v>
      </c>
      <c r="Q224" s="5">
        <v>0</v>
      </c>
      <c r="R224" s="5">
        <v>100</v>
      </c>
      <c r="S224" s="5">
        <f t="shared" si="17"/>
        <v>0</v>
      </c>
      <c r="T224">
        <f t="shared" si="18"/>
        <v>100</v>
      </c>
      <c r="V224" s="29"/>
      <c r="W224" s="30"/>
    </row>
    <row r="225" spans="1:23" ht="26.25" customHeight="1" x14ac:dyDescent="0.25">
      <c r="A225" s="5">
        <v>223</v>
      </c>
      <c r="B225" s="46" t="s">
        <v>20</v>
      </c>
      <c r="C225" s="46" t="s">
        <v>96</v>
      </c>
      <c r="D225" s="88" t="s">
        <v>180</v>
      </c>
      <c r="E225" s="5">
        <v>2</v>
      </c>
      <c r="F225" s="5" t="s">
        <v>100</v>
      </c>
      <c r="G225" s="5">
        <v>28</v>
      </c>
      <c r="H225" s="5">
        <v>27</v>
      </c>
      <c r="I225" s="5">
        <v>0</v>
      </c>
      <c r="J225" s="47">
        <v>14</v>
      </c>
      <c r="K225" s="47">
        <v>14</v>
      </c>
      <c r="L225" s="5">
        <v>14</v>
      </c>
      <c r="M225" s="5">
        <v>0</v>
      </c>
      <c r="N225" s="7">
        <v>0</v>
      </c>
      <c r="O225" s="47">
        <f t="shared" si="16"/>
        <v>-14</v>
      </c>
      <c r="P225" s="47">
        <v>14</v>
      </c>
      <c r="Q225" s="5">
        <v>0</v>
      </c>
      <c r="R225" s="5">
        <f t="shared" si="19"/>
        <v>50</v>
      </c>
      <c r="S225" s="5">
        <f>100-R225</f>
        <v>50</v>
      </c>
      <c r="T225">
        <f t="shared" si="18"/>
        <v>100</v>
      </c>
      <c r="V225" s="29"/>
      <c r="W225" s="30"/>
    </row>
    <row r="226" spans="1:23" ht="26.25" customHeight="1" x14ac:dyDescent="0.25">
      <c r="A226" s="5">
        <v>224</v>
      </c>
      <c r="B226" s="46" t="s">
        <v>20</v>
      </c>
      <c r="C226" s="46" t="s">
        <v>96</v>
      </c>
      <c r="D226" s="88" t="s">
        <v>180</v>
      </c>
      <c r="E226" s="5">
        <v>2</v>
      </c>
      <c r="F226" s="5" t="s">
        <v>101</v>
      </c>
      <c r="G226" s="5">
        <v>28</v>
      </c>
      <c r="H226" s="5">
        <v>27</v>
      </c>
      <c r="I226" s="5">
        <v>0</v>
      </c>
      <c r="J226" s="47">
        <v>18</v>
      </c>
      <c r="K226" s="47">
        <v>18</v>
      </c>
      <c r="L226" s="5">
        <v>18</v>
      </c>
      <c r="M226" s="5">
        <v>0</v>
      </c>
      <c r="N226" s="7">
        <v>0</v>
      </c>
      <c r="O226" s="47">
        <f t="shared" si="16"/>
        <v>-10</v>
      </c>
      <c r="P226" s="47">
        <v>10</v>
      </c>
      <c r="Q226" s="5">
        <v>0</v>
      </c>
      <c r="R226" s="5">
        <f t="shared" si="19"/>
        <v>64.285714285714292</v>
      </c>
      <c r="S226" s="5">
        <f t="shared" si="17"/>
        <v>35.714285714285715</v>
      </c>
      <c r="T226">
        <f t="shared" si="18"/>
        <v>100</v>
      </c>
      <c r="V226" s="29"/>
      <c r="W226" s="30"/>
    </row>
    <row r="227" spans="1:23" ht="26.25" customHeight="1" x14ac:dyDescent="0.25">
      <c r="A227" s="5">
        <v>225</v>
      </c>
      <c r="B227" s="46" t="s">
        <v>20</v>
      </c>
      <c r="C227" s="46" t="s">
        <v>96</v>
      </c>
      <c r="D227" s="88" t="s">
        <v>180</v>
      </c>
      <c r="E227" s="5">
        <v>2</v>
      </c>
      <c r="F227" s="5" t="s">
        <v>102</v>
      </c>
      <c r="G227" s="5">
        <v>56</v>
      </c>
      <c r="H227" s="5">
        <v>27</v>
      </c>
      <c r="I227" s="5">
        <v>0</v>
      </c>
      <c r="J227" s="47">
        <v>76</v>
      </c>
      <c r="K227" s="47">
        <v>56</v>
      </c>
      <c r="L227" s="5">
        <v>27</v>
      </c>
      <c r="M227" s="5">
        <v>0</v>
      </c>
      <c r="N227" s="7">
        <v>0</v>
      </c>
      <c r="O227" s="47">
        <f t="shared" si="16"/>
        <v>20</v>
      </c>
      <c r="P227" s="47">
        <v>0</v>
      </c>
      <c r="Q227" s="5">
        <v>0</v>
      </c>
      <c r="R227" s="5">
        <v>100</v>
      </c>
      <c r="S227" s="5">
        <f t="shared" si="17"/>
        <v>0</v>
      </c>
      <c r="T227">
        <f t="shared" si="18"/>
        <v>100</v>
      </c>
      <c r="V227" s="29"/>
      <c r="W227" s="30"/>
    </row>
    <row r="228" spans="1:23" ht="26.25" customHeight="1" x14ac:dyDescent="0.25">
      <c r="A228" s="5">
        <v>226</v>
      </c>
      <c r="B228" s="46" t="s">
        <v>20</v>
      </c>
      <c r="C228" s="46" t="s">
        <v>96</v>
      </c>
      <c r="D228" s="88" t="s">
        <v>180</v>
      </c>
      <c r="E228" s="5">
        <v>2</v>
      </c>
      <c r="F228" s="5" t="s">
        <v>103</v>
      </c>
      <c r="G228" s="5">
        <v>56</v>
      </c>
      <c r="H228" s="5">
        <v>27</v>
      </c>
      <c r="I228" s="5">
        <v>0</v>
      </c>
      <c r="J228" s="47">
        <v>68</v>
      </c>
      <c r="K228" s="47">
        <v>56</v>
      </c>
      <c r="L228" s="5">
        <v>27</v>
      </c>
      <c r="M228" s="5">
        <v>0</v>
      </c>
      <c r="N228" s="7">
        <v>0</v>
      </c>
      <c r="O228" s="47">
        <f t="shared" si="16"/>
        <v>12</v>
      </c>
      <c r="P228" s="47">
        <v>0</v>
      </c>
      <c r="Q228" s="5">
        <v>0</v>
      </c>
      <c r="R228" s="5">
        <v>100</v>
      </c>
      <c r="S228" s="5">
        <f t="shared" si="17"/>
        <v>0</v>
      </c>
      <c r="T228">
        <f t="shared" si="18"/>
        <v>100</v>
      </c>
      <c r="V228" s="29"/>
      <c r="W228" s="30"/>
    </row>
    <row r="229" spans="1:23" ht="26.25" customHeight="1" x14ac:dyDescent="0.25">
      <c r="A229" s="5">
        <v>227</v>
      </c>
      <c r="B229" s="46" t="s">
        <v>20</v>
      </c>
      <c r="C229" s="46" t="s">
        <v>96</v>
      </c>
      <c r="D229" s="88" t="s">
        <v>180</v>
      </c>
      <c r="E229" s="5">
        <v>2</v>
      </c>
      <c r="F229" s="5" t="s">
        <v>104</v>
      </c>
      <c r="G229" s="5">
        <v>28</v>
      </c>
      <c r="H229" s="5">
        <v>27</v>
      </c>
      <c r="I229" s="5">
        <v>0</v>
      </c>
      <c r="J229" s="47">
        <v>28</v>
      </c>
      <c r="K229" s="47">
        <v>28</v>
      </c>
      <c r="L229" s="5">
        <v>27</v>
      </c>
      <c r="M229" s="5">
        <v>0</v>
      </c>
      <c r="N229" s="7">
        <v>0</v>
      </c>
      <c r="O229" s="47">
        <f t="shared" si="16"/>
        <v>0</v>
      </c>
      <c r="P229" s="47">
        <v>0</v>
      </c>
      <c r="Q229" s="5">
        <v>0</v>
      </c>
      <c r="R229" s="5">
        <f t="shared" si="19"/>
        <v>100</v>
      </c>
      <c r="S229" s="5">
        <f t="shared" si="17"/>
        <v>0</v>
      </c>
      <c r="T229">
        <f t="shared" si="18"/>
        <v>100</v>
      </c>
      <c r="V229" s="29"/>
      <c r="W229" s="30"/>
    </row>
    <row r="230" spans="1:23" ht="26.25" customHeight="1" x14ac:dyDescent="0.25">
      <c r="A230" s="5">
        <v>228</v>
      </c>
      <c r="B230" s="46" t="s">
        <v>20</v>
      </c>
      <c r="C230" s="46" t="s">
        <v>96</v>
      </c>
      <c r="D230" s="88" t="s">
        <v>180</v>
      </c>
      <c r="E230" s="5">
        <v>2</v>
      </c>
      <c r="F230" s="5" t="s">
        <v>105</v>
      </c>
      <c r="G230" s="5">
        <v>28</v>
      </c>
      <c r="H230" s="5">
        <v>27</v>
      </c>
      <c r="I230" s="5">
        <v>0</v>
      </c>
      <c r="J230" s="47">
        <v>0</v>
      </c>
      <c r="K230" s="47">
        <v>0</v>
      </c>
      <c r="L230" s="5">
        <v>0</v>
      </c>
      <c r="M230" s="5">
        <v>0</v>
      </c>
      <c r="N230" s="7">
        <v>0</v>
      </c>
      <c r="O230" s="47">
        <f t="shared" si="16"/>
        <v>-28</v>
      </c>
      <c r="P230" s="47">
        <v>28</v>
      </c>
      <c r="Q230" s="5">
        <v>0</v>
      </c>
      <c r="R230" s="5">
        <f t="shared" si="19"/>
        <v>0</v>
      </c>
      <c r="S230" s="5">
        <f t="shared" si="17"/>
        <v>100</v>
      </c>
      <c r="T230">
        <f t="shared" si="18"/>
        <v>100</v>
      </c>
      <c r="V230" s="29"/>
      <c r="W230" s="30"/>
    </row>
    <row r="231" spans="1:23" ht="26.25" customHeight="1" x14ac:dyDescent="0.25">
      <c r="A231" s="5">
        <v>229</v>
      </c>
      <c r="B231" s="46" t="s">
        <v>20</v>
      </c>
      <c r="C231" s="46" t="s">
        <v>96</v>
      </c>
      <c r="D231" s="88" t="s">
        <v>180</v>
      </c>
      <c r="E231" s="5">
        <v>2</v>
      </c>
      <c r="F231" s="5" t="s">
        <v>107</v>
      </c>
      <c r="G231" s="5">
        <v>28</v>
      </c>
      <c r="H231" s="5">
        <v>27</v>
      </c>
      <c r="I231" s="5">
        <v>0</v>
      </c>
      <c r="J231" s="47">
        <v>0</v>
      </c>
      <c r="K231" s="47">
        <v>0</v>
      </c>
      <c r="L231" s="5">
        <v>0</v>
      </c>
      <c r="M231" s="5">
        <v>0</v>
      </c>
      <c r="N231" s="7">
        <v>0</v>
      </c>
      <c r="O231" s="47">
        <f t="shared" si="16"/>
        <v>-28</v>
      </c>
      <c r="P231" s="47">
        <v>28</v>
      </c>
      <c r="Q231" s="5">
        <v>0</v>
      </c>
      <c r="R231" s="5">
        <f t="shared" si="19"/>
        <v>0</v>
      </c>
      <c r="S231" s="5">
        <f t="shared" si="17"/>
        <v>100</v>
      </c>
      <c r="T231">
        <f t="shared" si="18"/>
        <v>100</v>
      </c>
      <c r="V231" s="29"/>
      <c r="W231" s="30"/>
    </row>
    <row r="232" spans="1:23" ht="26.25" customHeight="1" x14ac:dyDescent="0.25">
      <c r="A232" s="5">
        <v>230</v>
      </c>
      <c r="B232" s="46" t="s">
        <v>20</v>
      </c>
      <c r="C232" s="46" t="s">
        <v>96</v>
      </c>
      <c r="D232" s="88" t="s">
        <v>180</v>
      </c>
      <c r="E232" s="5">
        <v>2</v>
      </c>
      <c r="F232" s="5" t="s">
        <v>108</v>
      </c>
      <c r="G232" s="5">
        <v>28</v>
      </c>
      <c r="H232" s="5">
        <v>27</v>
      </c>
      <c r="I232" s="5">
        <v>0</v>
      </c>
      <c r="J232" s="47">
        <v>61</v>
      </c>
      <c r="K232" s="47">
        <v>28</v>
      </c>
      <c r="L232" s="5">
        <v>27</v>
      </c>
      <c r="M232" s="5">
        <v>0</v>
      </c>
      <c r="N232" s="7">
        <v>0</v>
      </c>
      <c r="O232" s="47">
        <f t="shared" si="16"/>
        <v>33</v>
      </c>
      <c r="P232" s="47">
        <v>0</v>
      </c>
      <c r="Q232" s="5">
        <v>0</v>
      </c>
      <c r="R232" s="5">
        <v>100</v>
      </c>
      <c r="S232" s="5">
        <f t="shared" si="17"/>
        <v>0</v>
      </c>
      <c r="T232">
        <f t="shared" si="18"/>
        <v>100</v>
      </c>
      <c r="V232" s="29"/>
      <c r="W232" s="30"/>
    </row>
    <row r="233" spans="1:23" s="57" customFormat="1" ht="26.25" customHeight="1" x14ac:dyDescent="0.25">
      <c r="A233" s="5">
        <v>231</v>
      </c>
      <c r="B233" s="46" t="s">
        <v>20</v>
      </c>
      <c r="C233" s="46" t="s">
        <v>96</v>
      </c>
      <c r="D233" s="88" t="s">
        <v>180</v>
      </c>
      <c r="E233" s="5">
        <v>2</v>
      </c>
      <c r="F233" s="5" t="s">
        <v>109</v>
      </c>
      <c r="G233" s="5">
        <v>28</v>
      </c>
      <c r="H233" s="5">
        <v>27</v>
      </c>
      <c r="I233" s="5">
        <v>0</v>
      </c>
      <c r="J233" s="47">
        <v>34</v>
      </c>
      <c r="K233" s="47">
        <v>28</v>
      </c>
      <c r="L233" s="5">
        <v>27</v>
      </c>
      <c r="M233" s="5">
        <v>0</v>
      </c>
      <c r="N233" s="7">
        <v>0</v>
      </c>
      <c r="O233" s="47">
        <f t="shared" si="16"/>
        <v>6</v>
      </c>
      <c r="P233" s="47">
        <v>0</v>
      </c>
      <c r="Q233" s="5">
        <v>0</v>
      </c>
      <c r="R233" s="5">
        <v>100</v>
      </c>
      <c r="S233" s="5">
        <f t="shared" si="17"/>
        <v>0</v>
      </c>
      <c r="T233">
        <f t="shared" si="18"/>
        <v>100</v>
      </c>
      <c r="V233" s="34"/>
      <c r="W233" s="66"/>
    </row>
    <row r="234" spans="1:23" ht="26.25" customHeight="1" x14ac:dyDescent="0.25">
      <c r="A234" s="5">
        <v>232</v>
      </c>
      <c r="B234" s="46" t="s">
        <v>20</v>
      </c>
      <c r="C234" s="46" t="s">
        <v>96</v>
      </c>
      <c r="D234" s="88" t="s">
        <v>180</v>
      </c>
      <c r="E234" s="5">
        <v>3</v>
      </c>
      <c r="F234" s="5" t="s">
        <v>98</v>
      </c>
      <c r="G234" s="5">
        <v>68</v>
      </c>
      <c r="H234" s="5">
        <v>31</v>
      </c>
      <c r="I234" s="48">
        <v>0</v>
      </c>
      <c r="J234" s="47">
        <v>89</v>
      </c>
      <c r="K234" s="47">
        <v>68</v>
      </c>
      <c r="L234" s="48">
        <v>31</v>
      </c>
      <c r="M234" s="5">
        <v>0</v>
      </c>
      <c r="N234" s="7">
        <v>0</v>
      </c>
      <c r="O234" s="47">
        <f t="shared" si="16"/>
        <v>21</v>
      </c>
      <c r="P234" s="47">
        <v>0</v>
      </c>
      <c r="Q234" s="5">
        <v>0</v>
      </c>
      <c r="R234" s="5">
        <v>100</v>
      </c>
      <c r="S234" s="5">
        <f t="shared" si="17"/>
        <v>0</v>
      </c>
      <c r="T234">
        <f t="shared" si="18"/>
        <v>100</v>
      </c>
      <c r="V234" s="29"/>
      <c r="W234" s="30"/>
    </row>
    <row r="235" spans="1:23" ht="26.25" customHeight="1" x14ac:dyDescent="0.25">
      <c r="A235" s="5">
        <v>233</v>
      </c>
      <c r="B235" s="46" t="s">
        <v>20</v>
      </c>
      <c r="C235" s="46" t="s">
        <v>96</v>
      </c>
      <c r="D235" s="88" t="s">
        <v>180</v>
      </c>
      <c r="E235" s="5">
        <v>3</v>
      </c>
      <c r="F235" s="5" t="s">
        <v>99</v>
      </c>
      <c r="G235" s="5">
        <v>68</v>
      </c>
      <c r="H235" s="5">
        <v>31</v>
      </c>
      <c r="I235" s="5">
        <v>0</v>
      </c>
      <c r="J235" s="47">
        <v>70</v>
      </c>
      <c r="K235" s="47">
        <v>68</v>
      </c>
      <c r="L235" s="5">
        <v>26</v>
      </c>
      <c r="M235" s="5">
        <v>0</v>
      </c>
      <c r="N235" s="7">
        <v>0</v>
      </c>
      <c r="O235" s="47">
        <f t="shared" si="16"/>
        <v>2</v>
      </c>
      <c r="P235" s="47">
        <v>0</v>
      </c>
      <c r="Q235" s="5">
        <v>0</v>
      </c>
      <c r="R235" s="5">
        <v>100</v>
      </c>
      <c r="S235" s="5">
        <f t="shared" si="17"/>
        <v>0</v>
      </c>
      <c r="T235">
        <f t="shared" si="18"/>
        <v>100</v>
      </c>
      <c r="V235" s="29"/>
      <c r="W235" s="30"/>
    </row>
    <row r="236" spans="1:23" ht="26.25" customHeight="1" x14ac:dyDescent="0.25">
      <c r="A236" s="5">
        <v>234</v>
      </c>
      <c r="B236" s="46" t="s">
        <v>20</v>
      </c>
      <c r="C236" s="46" t="s">
        <v>96</v>
      </c>
      <c r="D236" s="88" t="s">
        <v>180</v>
      </c>
      <c r="E236" s="5">
        <v>3</v>
      </c>
      <c r="F236" s="5" t="s">
        <v>100</v>
      </c>
      <c r="G236" s="5">
        <v>34</v>
      </c>
      <c r="H236" s="5">
        <v>31</v>
      </c>
      <c r="I236" s="5">
        <v>0</v>
      </c>
      <c r="J236" s="47">
        <v>36</v>
      </c>
      <c r="K236" s="47">
        <v>34</v>
      </c>
      <c r="L236" s="5">
        <v>31</v>
      </c>
      <c r="M236" s="5">
        <v>0</v>
      </c>
      <c r="N236" s="7">
        <v>0</v>
      </c>
      <c r="O236" s="47">
        <f t="shared" si="16"/>
        <v>2</v>
      </c>
      <c r="P236" s="47">
        <v>0</v>
      </c>
      <c r="Q236" s="5">
        <v>0</v>
      </c>
      <c r="R236" s="5">
        <v>100</v>
      </c>
      <c r="S236" s="5">
        <f t="shared" si="17"/>
        <v>0</v>
      </c>
      <c r="T236">
        <f t="shared" si="18"/>
        <v>100</v>
      </c>
      <c r="V236" s="29"/>
      <c r="W236" s="30"/>
    </row>
    <row r="237" spans="1:23" ht="26.25" customHeight="1" x14ac:dyDescent="0.25">
      <c r="A237" s="5">
        <v>235</v>
      </c>
      <c r="B237" s="46" t="s">
        <v>20</v>
      </c>
      <c r="C237" s="46" t="s">
        <v>96</v>
      </c>
      <c r="D237" s="88" t="s">
        <v>180</v>
      </c>
      <c r="E237" s="5">
        <v>3</v>
      </c>
      <c r="F237" s="5" t="s">
        <v>101</v>
      </c>
      <c r="G237" s="5">
        <v>34</v>
      </c>
      <c r="H237" s="5">
        <v>31</v>
      </c>
      <c r="I237" s="5">
        <v>0</v>
      </c>
      <c r="J237" s="47">
        <v>33</v>
      </c>
      <c r="K237" s="47">
        <v>33</v>
      </c>
      <c r="L237" s="5">
        <v>31</v>
      </c>
      <c r="M237" s="5">
        <v>0</v>
      </c>
      <c r="N237" s="7">
        <v>0</v>
      </c>
      <c r="O237" s="47">
        <f t="shared" si="16"/>
        <v>-1</v>
      </c>
      <c r="P237" s="47">
        <v>1</v>
      </c>
      <c r="Q237" s="5">
        <v>0</v>
      </c>
      <c r="R237" s="5">
        <f t="shared" si="19"/>
        <v>97.058823529411768</v>
      </c>
      <c r="S237" s="5">
        <f t="shared" si="17"/>
        <v>2.9411764705882355</v>
      </c>
      <c r="T237">
        <f t="shared" si="18"/>
        <v>100</v>
      </c>
      <c r="V237" s="29"/>
    </row>
    <row r="238" spans="1:23" ht="26.25" customHeight="1" x14ac:dyDescent="0.25">
      <c r="A238" s="5">
        <v>236</v>
      </c>
      <c r="B238" s="46" t="s">
        <v>20</v>
      </c>
      <c r="C238" s="46" t="s">
        <v>96</v>
      </c>
      <c r="D238" s="88" t="s">
        <v>180</v>
      </c>
      <c r="E238" s="5">
        <v>3</v>
      </c>
      <c r="F238" s="5" t="s">
        <v>102</v>
      </c>
      <c r="G238" s="5">
        <v>68</v>
      </c>
      <c r="H238" s="5">
        <v>31</v>
      </c>
      <c r="I238" s="5">
        <v>0</v>
      </c>
      <c r="J238" s="47">
        <v>85</v>
      </c>
      <c r="K238" s="47">
        <v>68</v>
      </c>
      <c r="L238" s="5">
        <v>31</v>
      </c>
      <c r="M238" s="5">
        <v>0</v>
      </c>
      <c r="N238" s="7">
        <v>0</v>
      </c>
      <c r="O238" s="47">
        <f t="shared" si="16"/>
        <v>17</v>
      </c>
      <c r="P238" s="47">
        <v>0</v>
      </c>
      <c r="Q238" s="5">
        <v>0</v>
      </c>
      <c r="R238" s="5">
        <v>100</v>
      </c>
      <c r="S238" s="5">
        <f t="shared" si="17"/>
        <v>0</v>
      </c>
      <c r="T238">
        <f t="shared" si="18"/>
        <v>100</v>
      </c>
      <c r="V238" s="29"/>
    </row>
    <row r="239" spans="1:23" ht="26.25" customHeight="1" x14ac:dyDescent="0.25">
      <c r="A239" s="5">
        <v>237</v>
      </c>
      <c r="B239" s="46" t="s">
        <v>20</v>
      </c>
      <c r="C239" s="46" t="s">
        <v>96</v>
      </c>
      <c r="D239" s="88" t="s">
        <v>180</v>
      </c>
      <c r="E239" s="5">
        <v>3</v>
      </c>
      <c r="F239" s="5" t="s">
        <v>103</v>
      </c>
      <c r="G239" s="5">
        <v>68</v>
      </c>
      <c r="H239" s="5">
        <v>31</v>
      </c>
      <c r="I239" s="5">
        <v>0</v>
      </c>
      <c r="J239" s="47">
        <v>79</v>
      </c>
      <c r="K239" s="47">
        <v>68</v>
      </c>
      <c r="L239" s="5">
        <v>31</v>
      </c>
      <c r="M239" s="5">
        <v>0</v>
      </c>
      <c r="N239" s="7">
        <v>0</v>
      </c>
      <c r="O239" s="47">
        <f t="shared" si="16"/>
        <v>11</v>
      </c>
      <c r="P239" s="47">
        <v>0</v>
      </c>
      <c r="Q239" s="5">
        <v>0</v>
      </c>
      <c r="R239" s="5">
        <v>100</v>
      </c>
      <c r="S239" s="5">
        <f t="shared" si="17"/>
        <v>0</v>
      </c>
      <c r="T239">
        <f t="shared" si="18"/>
        <v>100</v>
      </c>
      <c r="V239" s="29"/>
    </row>
    <row r="240" spans="1:23" ht="26.25" customHeight="1" x14ac:dyDescent="0.25">
      <c r="A240" s="5">
        <v>238</v>
      </c>
      <c r="B240" s="46" t="s">
        <v>20</v>
      </c>
      <c r="C240" s="46" t="s">
        <v>96</v>
      </c>
      <c r="D240" s="88" t="s">
        <v>180</v>
      </c>
      <c r="E240" s="5">
        <v>3</v>
      </c>
      <c r="F240" s="5" t="s">
        <v>104</v>
      </c>
      <c r="G240" s="5">
        <v>34</v>
      </c>
      <c r="H240" s="5">
        <v>31</v>
      </c>
      <c r="I240" s="5">
        <v>0</v>
      </c>
      <c r="J240" s="47">
        <v>3</v>
      </c>
      <c r="K240" s="47">
        <v>3</v>
      </c>
      <c r="L240" s="5">
        <v>3</v>
      </c>
      <c r="M240" s="5">
        <v>0</v>
      </c>
      <c r="N240" s="7">
        <v>0</v>
      </c>
      <c r="O240" s="47">
        <f t="shared" si="16"/>
        <v>-31</v>
      </c>
      <c r="P240" s="47">
        <v>31</v>
      </c>
      <c r="Q240" s="5">
        <v>0</v>
      </c>
      <c r="R240" s="5">
        <f t="shared" si="19"/>
        <v>8.8235294117647065</v>
      </c>
      <c r="S240" s="5">
        <f t="shared" si="17"/>
        <v>91.17647058823529</v>
      </c>
      <c r="T240">
        <f t="shared" si="18"/>
        <v>100</v>
      </c>
      <c r="V240" s="29"/>
    </row>
    <row r="241" spans="1:22" ht="26.25" customHeight="1" x14ac:dyDescent="0.25">
      <c r="A241" s="5">
        <v>239</v>
      </c>
      <c r="B241" s="46" t="s">
        <v>20</v>
      </c>
      <c r="C241" s="46" t="s">
        <v>96</v>
      </c>
      <c r="D241" s="88" t="s">
        <v>180</v>
      </c>
      <c r="E241" s="5">
        <v>3</v>
      </c>
      <c r="F241" s="5" t="s">
        <v>105</v>
      </c>
      <c r="G241" s="5">
        <v>34</v>
      </c>
      <c r="H241" s="5">
        <v>31</v>
      </c>
      <c r="I241" s="5">
        <v>0</v>
      </c>
      <c r="J241" s="47">
        <v>53</v>
      </c>
      <c r="K241" s="47">
        <v>34</v>
      </c>
      <c r="L241" s="5">
        <v>31</v>
      </c>
      <c r="M241" s="5">
        <v>0</v>
      </c>
      <c r="N241" s="7">
        <v>0</v>
      </c>
      <c r="O241" s="47">
        <f t="shared" si="16"/>
        <v>19</v>
      </c>
      <c r="P241" s="47">
        <v>0</v>
      </c>
      <c r="Q241" s="5">
        <v>0</v>
      </c>
      <c r="R241" s="5">
        <v>100</v>
      </c>
      <c r="S241" s="5">
        <f t="shared" si="17"/>
        <v>0</v>
      </c>
      <c r="T241">
        <f t="shared" si="18"/>
        <v>100</v>
      </c>
      <c r="V241" s="29"/>
    </row>
    <row r="242" spans="1:22" ht="26.25" customHeight="1" x14ac:dyDescent="0.25">
      <c r="A242" s="5">
        <v>240</v>
      </c>
      <c r="B242" s="46" t="s">
        <v>20</v>
      </c>
      <c r="C242" s="46" t="s">
        <v>96</v>
      </c>
      <c r="D242" s="88" t="s">
        <v>180</v>
      </c>
      <c r="E242" s="5">
        <v>3</v>
      </c>
      <c r="F242" s="5" t="s">
        <v>107</v>
      </c>
      <c r="G242" s="5">
        <v>34</v>
      </c>
      <c r="H242" s="5">
        <v>31</v>
      </c>
      <c r="I242" s="5">
        <v>0</v>
      </c>
      <c r="J242" s="47">
        <v>0</v>
      </c>
      <c r="K242" s="47">
        <v>0</v>
      </c>
      <c r="L242" s="5">
        <v>0</v>
      </c>
      <c r="M242" s="5">
        <v>0</v>
      </c>
      <c r="N242" s="7">
        <v>0</v>
      </c>
      <c r="O242" s="47">
        <f t="shared" si="16"/>
        <v>-34</v>
      </c>
      <c r="P242" s="47">
        <v>34</v>
      </c>
      <c r="Q242" s="5">
        <v>0</v>
      </c>
      <c r="R242" s="5">
        <f t="shared" si="19"/>
        <v>0</v>
      </c>
      <c r="S242" s="5">
        <f t="shared" si="17"/>
        <v>100</v>
      </c>
      <c r="T242">
        <f t="shared" si="18"/>
        <v>100</v>
      </c>
      <c r="V242" s="29"/>
    </row>
    <row r="243" spans="1:22" ht="26.25" customHeight="1" x14ac:dyDescent="0.25">
      <c r="A243" s="5">
        <v>241</v>
      </c>
      <c r="B243" s="46" t="s">
        <v>20</v>
      </c>
      <c r="C243" s="46" t="s">
        <v>96</v>
      </c>
      <c r="D243" s="88" t="s">
        <v>180</v>
      </c>
      <c r="E243" s="5">
        <v>3</v>
      </c>
      <c r="F243" s="5" t="s">
        <v>108</v>
      </c>
      <c r="G243" s="5">
        <v>34</v>
      </c>
      <c r="H243" s="5">
        <v>31</v>
      </c>
      <c r="I243" s="5">
        <v>0</v>
      </c>
      <c r="J243" s="47">
        <v>70</v>
      </c>
      <c r="K243" s="47">
        <v>34</v>
      </c>
      <c r="L243" s="5">
        <v>31</v>
      </c>
      <c r="M243" s="5">
        <v>0</v>
      </c>
      <c r="N243" s="7">
        <v>0</v>
      </c>
      <c r="O243" s="47">
        <f t="shared" si="16"/>
        <v>36</v>
      </c>
      <c r="P243" s="47">
        <v>0</v>
      </c>
      <c r="Q243" s="5">
        <v>0</v>
      </c>
      <c r="R243" s="5">
        <v>100</v>
      </c>
      <c r="S243" s="5">
        <f t="shared" si="17"/>
        <v>0</v>
      </c>
      <c r="T243">
        <f t="shared" si="18"/>
        <v>100</v>
      </c>
      <c r="V243" s="29"/>
    </row>
    <row r="244" spans="1:22" ht="26.25" customHeight="1" x14ac:dyDescent="0.25">
      <c r="A244" s="5">
        <v>242</v>
      </c>
      <c r="B244" s="46" t="s">
        <v>20</v>
      </c>
      <c r="C244" s="46" t="s">
        <v>96</v>
      </c>
      <c r="D244" s="88" t="s">
        <v>180</v>
      </c>
      <c r="E244" s="5">
        <v>3</v>
      </c>
      <c r="F244" s="5" t="s">
        <v>109</v>
      </c>
      <c r="G244" s="5">
        <v>34</v>
      </c>
      <c r="H244" s="5">
        <v>31</v>
      </c>
      <c r="I244" s="5">
        <v>0</v>
      </c>
      <c r="J244" s="47">
        <v>47</v>
      </c>
      <c r="K244" s="47">
        <v>34</v>
      </c>
      <c r="L244" s="5">
        <v>31</v>
      </c>
      <c r="M244" s="5">
        <v>0</v>
      </c>
      <c r="N244" s="7">
        <v>0</v>
      </c>
      <c r="O244" s="47">
        <f t="shared" si="16"/>
        <v>13</v>
      </c>
      <c r="P244" s="47">
        <v>0</v>
      </c>
      <c r="Q244" s="5">
        <v>0</v>
      </c>
      <c r="R244" s="5">
        <v>100</v>
      </c>
      <c r="S244" s="5">
        <f t="shared" si="17"/>
        <v>0</v>
      </c>
      <c r="T244">
        <f t="shared" si="18"/>
        <v>100</v>
      </c>
      <c r="V244" s="29"/>
    </row>
    <row r="245" spans="1:22" ht="26.25" customHeight="1" x14ac:dyDescent="0.25">
      <c r="A245" s="5">
        <v>243</v>
      </c>
      <c r="B245" s="46" t="s">
        <v>20</v>
      </c>
      <c r="C245" s="46" t="s">
        <v>96</v>
      </c>
      <c r="D245" s="88" t="s">
        <v>180</v>
      </c>
      <c r="E245" s="5">
        <v>3</v>
      </c>
      <c r="F245" s="5" t="s">
        <v>110</v>
      </c>
      <c r="G245" s="5">
        <v>34</v>
      </c>
      <c r="H245" s="5">
        <v>31</v>
      </c>
      <c r="I245" s="5">
        <v>0</v>
      </c>
      <c r="J245" s="47">
        <v>41</v>
      </c>
      <c r="K245" s="47">
        <v>34</v>
      </c>
      <c r="L245" s="5">
        <v>31</v>
      </c>
      <c r="M245" s="5">
        <v>0</v>
      </c>
      <c r="N245" s="7">
        <v>0</v>
      </c>
      <c r="O245" s="47">
        <f t="shared" si="16"/>
        <v>7</v>
      </c>
      <c r="P245" s="47">
        <v>0</v>
      </c>
      <c r="Q245" s="5">
        <v>0</v>
      </c>
      <c r="R245" s="5">
        <v>100</v>
      </c>
      <c r="S245" s="5">
        <f t="shared" si="17"/>
        <v>0</v>
      </c>
      <c r="T245">
        <f t="shared" si="18"/>
        <v>100</v>
      </c>
      <c r="V245" s="29"/>
    </row>
    <row r="246" spans="1:22" ht="26.25" customHeight="1" x14ac:dyDescent="0.25">
      <c r="A246" s="5">
        <v>244</v>
      </c>
      <c r="B246" s="46" t="s">
        <v>20</v>
      </c>
      <c r="C246" s="46" t="s">
        <v>96</v>
      </c>
      <c r="D246" s="88" t="s">
        <v>180</v>
      </c>
      <c r="E246" s="5">
        <v>4</v>
      </c>
      <c r="F246" s="5" t="s">
        <v>111</v>
      </c>
      <c r="G246" s="48">
        <v>34</v>
      </c>
      <c r="H246" s="48">
        <v>12</v>
      </c>
      <c r="I246" s="5">
        <v>0</v>
      </c>
      <c r="J246" s="47">
        <v>39</v>
      </c>
      <c r="K246" s="47">
        <v>34</v>
      </c>
      <c r="L246" s="5">
        <v>12</v>
      </c>
      <c r="M246" s="5">
        <v>0</v>
      </c>
      <c r="N246" s="7">
        <v>0</v>
      </c>
      <c r="O246" s="47">
        <f t="shared" si="16"/>
        <v>5</v>
      </c>
      <c r="P246" s="47">
        <v>0</v>
      </c>
      <c r="Q246" s="5">
        <v>0</v>
      </c>
      <c r="R246" s="5">
        <v>100</v>
      </c>
      <c r="S246" s="5">
        <f t="shared" si="17"/>
        <v>0</v>
      </c>
      <c r="T246">
        <f t="shared" si="18"/>
        <v>100</v>
      </c>
      <c r="V246" s="29"/>
    </row>
    <row r="247" spans="1:22" ht="26.25" customHeight="1" x14ac:dyDescent="0.25">
      <c r="A247" s="5">
        <v>245</v>
      </c>
      <c r="B247" s="46" t="s">
        <v>20</v>
      </c>
      <c r="C247" s="46" t="s">
        <v>96</v>
      </c>
      <c r="D247" s="88" t="s">
        <v>180</v>
      </c>
      <c r="E247" s="5">
        <v>4</v>
      </c>
      <c r="F247" s="5" t="s">
        <v>98</v>
      </c>
      <c r="G247" s="5">
        <v>68</v>
      </c>
      <c r="H247" s="5">
        <v>12</v>
      </c>
      <c r="I247" s="5">
        <v>0</v>
      </c>
      <c r="J247" s="47">
        <v>96</v>
      </c>
      <c r="K247" s="47">
        <v>68</v>
      </c>
      <c r="L247" s="5">
        <v>12</v>
      </c>
      <c r="M247" s="5">
        <v>0</v>
      </c>
      <c r="N247" s="7">
        <v>0</v>
      </c>
      <c r="O247" s="47">
        <f t="shared" si="16"/>
        <v>28</v>
      </c>
      <c r="P247" s="47">
        <v>0</v>
      </c>
      <c r="Q247" s="5">
        <v>0</v>
      </c>
      <c r="R247" s="5">
        <v>100</v>
      </c>
      <c r="S247" s="5">
        <f t="shared" si="17"/>
        <v>0</v>
      </c>
      <c r="T247">
        <f t="shared" si="18"/>
        <v>100</v>
      </c>
      <c r="V247" s="31"/>
    </row>
    <row r="248" spans="1:22" ht="26.25" customHeight="1" x14ac:dyDescent="0.25">
      <c r="A248" s="5">
        <v>246</v>
      </c>
      <c r="B248" s="46" t="s">
        <v>20</v>
      </c>
      <c r="C248" s="46" t="s">
        <v>96</v>
      </c>
      <c r="D248" s="88" t="s">
        <v>180</v>
      </c>
      <c r="E248" s="5">
        <v>4</v>
      </c>
      <c r="F248" s="5" t="s">
        <v>99</v>
      </c>
      <c r="G248" s="5">
        <v>68</v>
      </c>
      <c r="H248" s="5">
        <v>12</v>
      </c>
      <c r="I248" s="5">
        <v>0</v>
      </c>
      <c r="J248" s="47">
        <v>90</v>
      </c>
      <c r="K248" s="47">
        <v>68</v>
      </c>
      <c r="L248" s="5">
        <v>12</v>
      </c>
      <c r="M248" s="5">
        <v>0</v>
      </c>
      <c r="N248" s="7">
        <v>0</v>
      </c>
      <c r="O248" s="47">
        <f t="shared" si="16"/>
        <v>22</v>
      </c>
      <c r="P248" s="47">
        <v>0</v>
      </c>
      <c r="Q248" s="5">
        <v>0</v>
      </c>
      <c r="R248" s="5">
        <v>100</v>
      </c>
      <c r="S248" s="5">
        <f t="shared" si="17"/>
        <v>0</v>
      </c>
      <c r="T248">
        <f t="shared" si="18"/>
        <v>100</v>
      </c>
      <c r="V248" s="31"/>
    </row>
    <row r="249" spans="1:22" ht="26.25" customHeight="1" x14ac:dyDescent="0.25">
      <c r="A249" s="5">
        <v>247</v>
      </c>
      <c r="B249" s="46" t="s">
        <v>20</v>
      </c>
      <c r="C249" s="46" t="s">
        <v>96</v>
      </c>
      <c r="D249" s="88" t="s">
        <v>180</v>
      </c>
      <c r="E249" s="5">
        <v>4</v>
      </c>
      <c r="F249" s="5" t="s">
        <v>100</v>
      </c>
      <c r="G249" s="5">
        <v>34</v>
      </c>
      <c r="H249" s="5">
        <v>12</v>
      </c>
      <c r="I249" s="5">
        <v>0</v>
      </c>
      <c r="J249" s="47">
        <v>0</v>
      </c>
      <c r="K249" s="47">
        <v>0</v>
      </c>
      <c r="L249" s="5">
        <v>0</v>
      </c>
      <c r="M249" s="5">
        <v>0</v>
      </c>
      <c r="N249" s="7">
        <v>0</v>
      </c>
      <c r="O249" s="47">
        <f t="shared" si="16"/>
        <v>-34</v>
      </c>
      <c r="P249" s="47">
        <v>34</v>
      </c>
      <c r="Q249" s="5">
        <v>0</v>
      </c>
      <c r="R249" s="5">
        <f t="shared" si="19"/>
        <v>0</v>
      </c>
      <c r="S249" s="5">
        <f t="shared" si="17"/>
        <v>100</v>
      </c>
      <c r="T249">
        <f t="shared" si="18"/>
        <v>100</v>
      </c>
      <c r="V249" s="31"/>
    </row>
    <row r="250" spans="1:22" ht="26.25" customHeight="1" x14ac:dyDescent="0.25">
      <c r="A250" s="5">
        <v>248</v>
      </c>
      <c r="B250" s="46" t="s">
        <v>20</v>
      </c>
      <c r="C250" s="46" t="s">
        <v>96</v>
      </c>
      <c r="D250" s="88" t="s">
        <v>180</v>
      </c>
      <c r="E250" s="5">
        <v>4</v>
      </c>
      <c r="F250" s="5" t="s">
        <v>101</v>
      </c>
      <c r="G250" s="5">
        <v>68</v>
      </c>
      <c r="H250" s="5">
        <v>12</v>
      </c>
      <c r="I250" s="5">
        <v>0</v>
      </c>
      <c r="J250" s="47">
        <v>11</v>
      </c>
      <c r="K250" s="47">
        <v>11</v>
      </c>
      <c r="L250" s="5">
        <v>11</v>
      </c>
      <c r="M250" s="5">
        <v>0</v>
      </c>
      <c r="N250" s="7">
        <v>0</v>
      </c>
      <c r="O250" s="47">
        <f t="shared" si="16"/>
        <v>-57</v>
      </c>
      <c r="P250" s="47">
        <v>57</v>
      </c>
      <c r="Q250" s="5">
        <v>0</v>
      </c>
      <c r="R250" s="5">
        <f t="shared" si="19"/>
        <v>16.176470588235293</v>
      </c>
      <c r="S250" s="5">
        <f t="shared" si="17"/>
        <v>83.82352941176471</v>
      </c>
      <c r="T250">
        <f t="shared" si="18"/>
        <v>100</v>
      </c>
      <c r="V250" s="29"/>
    </row>
    <row r="251" spans="1:22" ht="26.25" customHeight="1" x14ac:dyDescent="0.25">
      <c r="A251" s="5">
        <v>249</v>
      </c>
      <c r="B251" s="46" t="s">
        <v>20</v>
      </c>
      <c r="C251" s="46" t="s">
        <v>96</v>
      </c>
      <c r="D251" s="88" t="s">
        <v>180</v>
      </c>
      <c r="E251" s="5">
        <v>4</v>
      </c>
      <c r="F251" s="5" t="s">
        <v>102</v>
      </c>
      <c r="G251" s="5">
        <v>68</v>
      </c>
      <c r="H251" s="5">
        <v>12</v>
      </c>
      <c r="I251" s="5">
        <v>0</v>
      </c>
      <c r="J251" s="47">
        <v>94</v>
      </c>
      <c r="K251" s="47">
        <v>68</v>
      </c>
      <c r="L251" s="5">
        <v>12</v>
      </c>
      <c r="M251" s="5">
        <v>0</v>
      </c>
      <c r="N251" s="7">
        <v>0</v>
      </c>
      <c r="O251" s="47">
        <f t="shared" si="16"/>
        <v>26</v>
      </c>
      <c r="P251" s="47">
        <v>0</v>
      </c>
      <c r="Q251" s="5">
        <v>0</v>
      </c>
      <c r="R251" s="5">
        <v>100</v>
      </c>
      <c r="S251" s="5">
        <f t="shared" si="17"/>
        <v>0</v>
      </c>
      <c r="T251">
        <f t="shared" si="18"/>
        <v>100</v>
      </c>
      <c r="V251" s="30"/>
    </row>
    <row r="252" spans="1:22" ht="26.25" customHeight="1" x14ac:dyDescent="0.25">
      <c r="A252" s="5">
        <v>250</v>
      </c>
      <c r="B252" s="46" t="s">
        <v>20</v>
      </c>
      <c r="C252" s="46" t="s">
        <v>96</v>
      </c>
      <c r="D252" s="88" t="s">
        <v>180</v>
      </c>
      <c r="E252" s="5">
        <v>4</v>
      </c>
      <c r="F252" s="5" t="s">
        <v>103</v>
      </c>
      <c r="G252" s="5">
        <v>34</v>
      </c>
      <c r="H252" s="5">
        <v>12</v>
      </c>
      <c r="I252" s="5">
        <v>0</v>
      </c>
      <c r="J252" s="47">
        <v>105</v>
      </c>
      <c r="K252" s="47">
        <v>68</v>
      </c>
      <c r="L252" s="5">
        <v>12</v>
      </c>
      <c r="M252" s="5">
        <v>0</v>
      </c>
      <c r="N252" s="7">
        <v>0</v>
      </c>
      <c r="O252" s="47">
        <f t="shared" si="16"/>
        <v>71</v>
      </c>
      <c r="P252" s="47">
        <v>0</v>
      </c>
      <c r="Q252" s="5">
        <v>0</v>
      </c>
      <c r="R252" s="5">
        <v>100</v>
      </c>
      <c r="S252" s="5">
        <f t="shared" si="17"/>
        <v>0</v>
      </c>
      <c r="T252">
        <f t="shared" si="18"/>
        <v>100</v>
      </c>
    </row>
    <row r="253" spans="1:22" ht="26.25" customHeight="1" x14ac:dyDescent="0.25">
      <c r="A253" s="5">
        <v>251</v>
      </c>
      <c r="B253" s="46" t="s">
        <v>20</v>
      </c>
      <c r="C253" s="46" t="s">
        <v>96</v>
      </c>
      <c r="D253" s="88" t="s">
        <v>180</v>
      </c>
      <c r="E253" s="5">
        <v>4</v>
      </c>
      <c r="F253" s="5" t="s">
        <v>104</v>
      </c>
      <c r="G253" s="5">
        <v>34</v>
      </c>
      <c r="H253" s="5">
        <v>12</v>
      </c>
      <c r="I253" s="5">
        <v>0</v>
      </c>
      <c r="J253" s="47">
        <v>0</v>
      </c>
      <c r="K253" s="47">
        <v>0</v>
      </c>
      <c r="L253" s="5">
        <v>0</v>
      </c>
      <c r="M253" s="5">
        <v>0</v>
      </c>
      <c r="N253" s="7">
        <v>0</v>
      </c>
      <c r="O253" s="47">
        <f t="shared" si="16"/>
        <v>-34</v>
      </c>
      <c r="P253" s="47">
        <v>34</v>
      </c>
      <c r="Q253" s="5">
        <v>0</v>
      </c>
      <c r="R253" s="5">
        <f t="shared" si="19"/>
        <v>0</v>
      </c>
      <c r="S253" s="5">
        <f t="shared" si="17"/>
        <v>100</v>
      </c>
      <c r="T253">
        <f t="shared" si="18"/>
        <v>100</v>
      </c>
    </row>
    <row r="254" spans="1:22" ht="26.25" customHeight="1" x14ac:dyDescent="0.25">
      <c r="A254" s="5">
        <v>252</v>
      </c>
      <c r="B254" s="46" t="s">
        <v>20</v>
      </c>
      <c r="C254" s="46" t="s">
        <v>96</v>
      </c>
      <c r="D254" s="88" t="s">
        <v>180</v>
      </c>
      <c r="E254" s="5">
        <v>4</v>
      </c>
      <c r="F254" s="5" t="s">
        <v>105</v>
      </c>
      <c r="G254" s="5">
        <v>34</v>
      </c>
      <c r="H254" s="5">
        <v>12</v>
      </c>
      <c r="I254" s="5">
        <v>0</v>
      </c>
      <c r="J254" s="47">
        <v>26</v>
      </c>
      <c r="K254" s="47">
        <v>26</v>
      </c>
      <c r="L254" s="5">
        <v>12</v>
      </c>
      <c r="M254" s="5">
        <v>0</v>
      </c>
      <c r="N254" s="7">
        <v>0</v>
      </c>
      <c r="O254" s="47">
        <f t="shared" si="16"/>
        <v>-8</v>
      </c>
      <c r="P254" s="47">
        <v>8</v>
      </c>
      <c r="Q254" s="5">
        <v>0</v>
      </c>
      <c r="R254" s="5">
        <f t="shared" si="19"/>
        <v>76.470588235294116</v>
      </c>
      <c r="S254" s="5">
        <f t="shared" si="17"/>
        <v>23.529411764705884</v>
      </c>
      <c r="T254">
        <f t="shared" si="18"/>
        <v>100</v>
      </c>
    </row>
    <row r="255" spans="1:22" ht="26.25" customHeight="1" x14ac:dyDescent="0.25">
      <c r="A255" s="5">
        <v>253</v>
      </c>
      <c r="B255" s="46" t="s">
        <v>20</v>
      </c>
      <c r="C255" s="46" t="s">
        <v>96</v>
      </c>
      <c r="D255" s="88" t="s">
        <v>180</v>
      </c>
      <c r="E255" s="5">
        <v>4</v>
      </c>
      <c r="F255" s="5" t="s">
        <v>107</v>
      </c>
      <c r="G255" s="5">
        <v>34</v>
      </c>
      <c r="H255" s="5">
        <v>12</v>
      </c>
      <c r="I255" s="5">
        <v>0</v>
      </c>
      <c r="J255" s="47">
        <v>0</v>
      </c>
      <c r="K255" s="47">
        <v>0</v>
      </c>
      <c r="L255" s="5">
        <v>0</v>
      </c>
      <c r="M255" s="5">
        <v>0</v>
      </c>
      <c r="N255" s="7">
        <v>0</v>
      </c>
      <c r="O255" s="47">
        <f t="shared" si="16"/>
        <v>-34</v>
      </c>
      <c r="P255" s="47">
        <v>34</v>
      </c>
      <c r="Q255" s="5">
        <v>0</v>
      </c>
      <c r="R255" s="5">
        <f t="shared" si="19"/>
        <v>0</v>
      </c>
      <c r="S255" s="5">
        <f t="shared" si="17"/>
        <v>100</v>
      </c>
      <c r="T255">
        <f t="shared" si="18"/>
        <v>100</v>
      </c>
    </row>
    <row r="256" spans="1:22" ht="26.25" customHeight="1" x14ac:dyDescent="0.25">
      <c r="A256" s="5">
        <v>254</v>
      </c>
      <c r="B256" s="46" t="s">
        <v>20</v>
      </c>
      <c r="C256" s="46" t="s">
        <v>96</v>
      </c>
      <c r="D256" s="88" t="s">
        <v>180</v>
      </c>
      <c r="E256" s="5">
        <v>4</v>
      </c>
      <c r="F256" s="5" t="s">
        <v>108</v>
      </c>
      <c r="G256" s="5">
        <v>34</v>
      </c>
      <c r="H256" s="5">
        <v>12</v>
      </c>
      <c r="I256" s="5">
        <v>0</v>
      </c>
      <c r="J256" s="47">
        <v>39</v>
      </c>
      <c r="K256" s="47">
        <v>34</v>
      </c>
      <c r="L256" s="5">
        <v>12</v>
      </c>
      <c r="M256" s="5">
        <v>0</v>
      </c>
      <c r="N256" s="7">
        <v>0</v>
      </c>
      <c r="O256" s="47">
        <f t="shared" si="16"/>
        <v>5</v>
      </c>
      <c r="P256" s="47">
        <v>0</v>
      </c>
      <c r="Q256" s="5">
        <v>0</v>
      </c>
      <c r="R256" s="5">
        <v>100</v>
      </c>
      <c r="S256" s="5">
        <f t="shared" si="17"/>
        <v>0</v>
      </c>
      <c r="T256">
        <f t="shared" si="18"/>
        <v>100</v>
      </c>
      <c r="V256" s="29"/>
    </row>
    <row r="257" spans="1:22" ht="26.25" customHeight="1" x14ac:dyDescent="0.25">
      <c r="A257" s="5">
        <v>255</v>
      </c>
      <c r="B257" s="46" t="s">
        <v>20</v>
      </c>
      <c r="C257" s="46" t="s">
        <v>96</v>
      </c>
      <c r="D257" s="88" t="s">
        <v>180</v>
      </c>
      <c r="E257" s="5">
        <v>4</v>
      </c>
      <c r="F257" s="5" t="s">
        <v>109</v>
      </c>
      <c r="G257" s="5">
        <v>34</v>
      </c>
      <c r="H257" s="5">
        <v>12</v>
      </c>
      <c r="I257" s="5">
        <v>0</v>
      </c>
      <c r="J257" s="47">
        <v>41</v>
      </c>
      <c r="K257" s="47">
        <v>34</v>
      </c>
      <c r="L257" s="5">
        <v>12</v>
      </c>
      <c r="M257" s="5">
        <v>0</v>
      </c>
      <c r="N257" s="7">
        <v>0</v>
      </c>
      <c r="O257" s="47">
        <f t="shared" si="16"/>
        <v>7</v>
      </c>
      <c r="P257" s="47">
        <v>0</v>
      </c>
      <c r="Q257" s="5">
        <v>0</v>
      </c>
      <c r="R257" s="5">
        <v>100</v>
      </c>
      <c r="S257" s="5">
        <f t="shared" si="17"/>
        <v>0</v>
      </c>
      <c r="T257">
        <f t="shared" si="18"/>
        <v>100</v>
      </c>
      <c r="V257" s="29"/>
    </row>
    <row r="258" spans="1:22" ht="26.25" customHeight="1" x14ac:dyDescent="0.25">
      <c r="A258" s="5">
        <v>256</v>
      </c>
      <c r="B258" s="46" t="s">
        <v>20</v>
      </c>
      <c r="C258" s="46" t="s">
        <v>96</v>
      </c>
      <c r="D258" s="88" t="s">
        <v>180</v>
      </c>
      <c r="E258" s="5">
        <v>4</v>
      </c>
      <c r="F258" s="5" t="s">
        <v>110</v>
      </c>
      <c r="G258" s="5">
        <v>34</v>
      </c>
      <c r="H258" s="5">
        <v>12</v>
      </c>
      <c r="I258" s="5">
        <v>0</v>
      </c>
      <c r="J258" s="47">
        <v>0</v>
      </c>
      <c r="K258" s="47">
        <v>0</v>
      </c>
      <c r="L258" s="5">
        <v>0</v>
      </c>
      <c r="M258" s="5">
        <v>0</v>
      </c>
      <c r="N258" s="7">
        <v>0</v>
      </c>
      <c r="O258" s="47">
        <f t="shared" si="16"/>
        <v>-34</v>
      </c>
      <c r="P258" s="47">
        <v>34</v>
      </c>
      <c r="Q258" s="5">
        <v>0</v>
      </c>
      <c r="R258" s="5">
        <f t="shared" si="19"/>
        <v>0</v>
      </c>
      <c r="S258" s="5">
        <f t="shared" si="17"/>
        <v>100</v>
      </c>
      <c r="T258">
        <f t="shared" si="18"/>
        <v>100</v>
      </c>
      <c r="V258" s="29"/>
    </row>
    <row r="259" spans="1:22" s="41" customFormat="1" ht="26.25" customHeight="1" x14ac:dyDescent="0.25">
      <c r="A259" s="8">
        <v>257</v>
      </c>
      <c r="B259" s="54" t="s">
        <v>20</v>
      </c>
      <c r="C259" s="54" t="s">
        <v>96</v>
      </c>
      <c r="D259" s="91" t="s">
        <v>180</v>
      </c>
      <c r="E259" s="8"/>
      <c r="F259" s="8"/>
      <c r="G259" s="8">
        <f>G257+G243+G231+G214</f>
        <v>146</v>
      </c>
      <c r="H259" s="8">
        <f>H256+H243+H229</f>
        <v>70</v>
      </c>
      <c r="I259" s="9">
        <f>SUM(I213:I258)</f>
        <v>0</v>
      </c>
      <c r="J259" s="9">
        <f>SUM(J213:J258)</f>
        <v>2136</v>
      </c>
      <c r="K259" s="9">
        <f>SUM(K213:K258)</f>
        <v>1775</v>
      </c>
      <c r="L259" s="9">
        <f>SUM(L213:L258)</f>
        <v>636</v>
      </c>
      <c r="M259" s="10">
        <f>SUM(M213:M258)</f>
        <v>0</v>
      </c>
      <c r="N259" s="10">
        <v>0</v>
      </c>
      <c r="O259" s="9"/>
      <c r="P259" s="9">
        <f>SUM(P213:P258)</f>
        <v>476</v>
      </c>
      <c r="Q259" s="8">
        <v>0</v>
      </c>
      <c r="R259" s="8">
        <f>AVERAGE(R213:R258)</f>
        <v>73.104676653270005</v>
      </c>
      <c r="S259" s="8">
        <f>AVERAGE(S213:S258)</f>
        <v>26.895323346729999</v>
      </c>
      <c r="T259" s="41">
        <v>100</v>
      </c>
      <c r="V259" s="64"/>
    </row>
    <row r="260" spans="1:22" ht="26.25" customHeight="1" x14ac:dyDescent="0.25">
      <c r="A260" s="5">
        <v>258</v>
      </c>
      <c r="B260" s="46" t="s">
        <v>20</v>
      </c>
      <c r="C260" s="46" t="s">
        <v>96</v>
      </c>
      <c r="D260" s="99" t="s">
        <v>181</v>
      </c>
      <c r="E260" s="5">
        <v>5</v>
      </c>
      <c r="F260" s="5" t="s">
        <v>98</v>
      </c>
      <c r="G260" s="5">
        <v>78</v>
      </c>
      <c r="H260" s="5">
        <v>29</v>
      </c>
      <c r="I260" s="5">
        <v>0</v>
      </c>
      <c r="J260" s="5">
        <v>68</v>
      </c>
      <c r="K260" s="5">
        <v>68</v>
      </c>
      <c r="L260" s="5">
        <v>29</v>
      </c>
      <c r="M260" s="5">
        <v>0</v>
      </c>
      <c r="N260" s="7">
        <v>0</v>
      </c>
      <c r="O260" s="47">
        <f>J260-G260</f>
        <v>-10</v>
      </c>
      <c r="P260" s="47">
        <v>10</v>
      </c>
      <c r="Q260" s="5">
        <v>0</v>
      </c>
      <c r="R260" s="5">
        <f>J260*100/G260</f>
        <v>87.179487179487182</v>
      </c>
      <c r="S260" s="5">
        <f>P260*100/G260</f>
        <v>12.820512820512821</v>
      </c>
      <c r="T260">
        <f t="shared" si="18"/>
        <v>100</v>
      </c>
      <c r="V260" s="29"/>
    </row>
    <row r="261" spans="1:22" ht="26.25" customHeight="1" x14ac:dyDescent="0.25">
      <c r="A261" s="5">
        <v>259</v>
      </c>
      <c r="B261" s="46" t="s">
        <v>20</v>
      </c>
      <c r="C261" s="46" t="s">
        <v>96</v>
      </c>
      <c r="D261" s="99" t="s">
        <v>181</v>
      </c>
      <c r="E261" s="5">
        <v>5</v>
      </c>
      <c r="F261" s="5" t="s">
        <v>112</v>
      </c>
      <c r="G261" s="5">
        <v>78</v>
      </c>
      <c r="H261" s="5">
        <v>29</v>
      </c>
      <c r="I261" s="5">
        <v>0</v>
      </c>
      <c r="J261" s="47">
        <v>50</v>
      </c>
      <c r="K261" s="47">
        <v>50</v>
      </c>
      <c r="L261" s="5">
        <v>29</v>
      </c>
      <c r="M261" s="5">
        <v>0</v>
      </c>
      <c r="N261" s="7">
        <v>0</v>
      </c>
      <c r="O261" s="47">
        <f t="shared" ref="O261:O325" si="20">J261-G261</f>
        <v>-28</v>
      </c>
      <c r="P261" s="47">
        <v>28</v>
      </c>
      <c r="Q261" s="5">
        <v>0</v>
      </c>
      <c r="R261" s="5">
        <f t="shared" ref="R261:R321" si="21">J261*100/G261</f>
        <v>64.102564102564102</v>
      </c>
      <c r="S261" s="5">
        <f t="shared" ref="S261:S325" si="22">P261*100/G261</f>
        <v>35.897435897435898</v>
      </c>
      <c r="T261">
        <f t="shared" si="18"/>
        <v>100</v>
      </c>
      <c r="V261" s="29"/>
    </row>
    <row r="262" spans="1:22" ht="26.25" customHeight="1" x14ac:dyDescent="0.25">
      <c r="A262" s="5">
        <v>260</v>
      </c>
      <c r="B262" s="46" t="s">
        <v>20</v>
      </c>
      <c r="C262" s="46" t="s">
        <v>96</v>
      </c>
      <c r="D262" s="99" t="s">
        <v>181</v>
      </c>
      <c r="E262" s="5">
        <v>5</v>
      </c>
      <c r="F262" s="5" t="s">
        <v>108</v>
      </c>
      <c r="G262" s="5">
        <v>39</v>
      </c>
      <c r="H262" s="5">
        <v>29</v>
      </c>
      <c r="I262" s="5">
        <v>0</v>
      </c>
      <c r="J262" s="47">
        <v>39</v>
      </c>
      <c r="K262" s="47">
        <v>35</v>
      </c>
      <c r="L262" s="5">
        <v>29</v>
      </c>
      <c r="M262" s="5">
        <v>0</v>
      </c>
      <c r="N262" s="7">
        <v>0</v>
      </c>
      <c r="O262" s="47">
        <f t="shared" si="20"/>
        <v>0</v>
      </c>
      <c r="P262" s="47">
        <v>0</v>
      </c>
      <c r="Q262" s="5">
        <v>0</v>
      </c>
      <c r="R262" s="5">
        <f t="shared" si="21"/>
        <v>100</v>
      </c>
      <c r="S262" s="5">
        <f t="shared" si="22"/>
        <v>0</v>
      </c>
      <c r="T262">
        <f t="shared" si="18"/>
        <v>100</v>
      </c>
      <c r="V262" s="29"/>
    </row>
    <row r="263" spans="1:22" ht="26.25" customHeight="1" x14ac:dyDescent="0.25">
      <c r="A263" s="5">
        <v>261</v>
      </c>
      <c r="B263" s="46" t="s">
        <v>20</v>
      </c>
      <c r="C263" s="46" t="s">
        <v>96</v>
      </c>
      <c r="D263" s="99" t="s">
        <v>181</v>
      </c>
      <c r="E263" s="5">
        <v>5</v>
      </c>
      <c r="F263" s="5" t="s">
        <v>113</v>
      </c>
      <c r="G263" s="5">
        <v>39</v>
      </c>
      <c r="H263" s="5">
        <v>29</v>
      </c>
      <c r="I263" s="5">
        <v>0</v>
      </c>
      <c r="J263" s="47">
        <v>47</v>
      </c>
      <c r="K263" s="47">
        <v>35</v>
      </c>
      <c r="L263" s="5">
        <v>29</v>
      </c>
      <c r="M263" s="5">
        <v>0</v>
      </c>
      <c r="N263" s="7">
        <v>0</v>
      </c>
      <c r="O263" s="47">
        <f t="shared" si="20"/>
        <v>8</v>
      </c>
      <c r="P263" s="47">
        <v>0</v>
      </c>
      <c r="Q263" s="5">
        <v>0</v>
      </c>
      <c r="R263" s="5">
        <v>100</v>
      </c>
      <c r="S263" s="5">
        <f t="shared" si="22"/>
        <v>0</v>
      </c>
      <c r="T263">
        <f t="shared" si="18"/>
        <v>100</v>
      </c>
      <c r="V263" s="29"/>
    </row>
    <row r="264" spans="1:22" ht="26.25" customHeight="1" x14ac:dyDescent="0.25">
      <c r="A264" s="5">
        <v>262</v>
      </c>
      <c r="B264" s="46" t="s">
        <v>20</v>
      </c>
      <c r="C264" s="46" t="s">
        <v>96</v>
      </c>
      <c r="D264" s="99" t="s">
        <v>181</v>
      </c>
      <c r="E264" s="5">
        <v>5</v>
      </c>
      <c r="F264" s="5" t="s">
        <v>103</v>
      </c>
      <c r="G264" s="5">
        <v>39</v>
      </c>
      <c r="H264" s="5">
        <v>29</v>
      </c>
      <c r="I264" s="5">
        <v>0</v>
      </c>
      <c r="J264" s="47">
        <v>47</v>
      </c>
      <c r="K264" s="47">
        <v>39</v>
      </c>
      <c r="L264" s="5">
        <v>29</v>
      </c>
      <c r="M264" s="5">
        <v>0</v>
      </c>
      <c r="N264" s="7">
        <v>0</v>
      </c>
      <c r="O264" s="47">
        <f t="shared" si="20"/>
        <v>8</v>
      </c>
      <c r="P264" s="47">
        <v>0</v>
      </c>
      <c r="Q264" s="5">
        <v>0</v>
      </c>
      <c r="R264" s="5">
        <v>100</v>
      </c>
      <c r="S264" s="5">
        <f t="shared" si="22"/>
        <v>0</v>
      </c>
      <c r="T264">
        <f t="shared" si="18"/>
        <v>100</v>
      </c>
      <c r="V264" s="29"/>
    </row>
    <row r="265" spans="1:22" ht="26.25" customHeight="1" x14ac:dyDescent="0.25">
      <c r="A265" s="5">
        <v>263</v>
      </c>
      <c r="B265" s="46" t="s">
        <v>20</v>
      </c>
      <c r="C265" s="46" t="s">
        <v>96</v>
      </c>
      <c r="D265" s="99" t="s">
        <v>181</v>
      </c>
      <c r="E265" s="5">
        <v>5</v>
      </c>
      <c r="F265" s="5" t="s">
        <v>107</v>
      </c>
      <c r="G265" s="5">
        <v>39</v>
      </c>
      <c r="H265" s="5">
        <v>29</v>
      </c>
      <c r="I265" s="5">
        <v>0</v>
      </c>
      <c r="J265" s="47">
        <v>9</v>
      </c>
      <c r="K265" s="47">
        <v>9</v>
      </c>
      <c r="L265" s="5">
        <v>9</v>
      </c>
      <c r="M265" s="5">
        <v>0</v>
      </c>
      <c r="N265" s="7">
        <v>0</v>
      </c>
      <c r="O265" s="47">
        <f t="shared" si="20"/>
        <v>-30</v>
      </c>
      <c r="P265" s="47">
        <v>30</v>
      </c>
      <c r="Q265" s="5">
        <v>0</v>
      </c>
      <c r="R265" s="5">
        <f t="shared" si="21"/>
        <v>23.076923076923077</v>
      </c>
      <c r="S265" s="5">
        <f t="shared" si="22"/>
        <v>76.92307692307692</v>
      </c>
      <c r="T265">
        <f t="shared" si="18"/>
        <v>100</v>
      </c>
      <c r="V265" s="29"/>
    </row>
    <row r="266" spans="1:22" ht="26.25" customHeight="1" x14ac:dyDescent="0.25">
      <c r="A266" s="5">
        <v>264</v>
      </c>
      <c r="B266" s="46" t="s">
        <v>20</v>
      </c>
      <c r="C266" s="46" t="s">
        <v>96</v>
      </c>
      <c r="D266" s="99" t="s">
        <v>181</v>
      </c>
      <c r="E266" s="5">
        <v>5</v>
      </c>
      <c r="F266" s="5" t="s">
        <v>114</v>
      </c>
      <c r="G266" s="5">
        <v>39</v>
      </c>
      <c r="H266" s="5">
        <v>29</v>
      </c>
      <c r="I266" s="5">
        <v>0</v>
      </c>
      <c r="J266" s="47">
        <v>41</v>
      </c>
      <c r="K266" s="47">
        <v>39</v>
      </c>
      <c r="L266" s="48">
        <v>29</v>
      </c>
      <c r="M266" s="5">
        <v>0</v>
      </c>
      <c r="N266" s="7">
        <v>0</v>
      </c>
      <c r="O266" s="47">
        <f t="shared" si="20"/>
        <v>2</v>
      </c>
      <c r="P266" s="47">
        <v>0</v>
      </c>
      <c r="Q266" s="5">
        <v>0</v>
      </c>
      <c r="R266" s="5">
        <v>100</v>
      </c>
      <c r="S266" s="5">
        <f t="shared" si="22"/>
        <v>0</v>
      </c>
      <c r="T266">
        <f t="shared" si="18"/>
        <v>100</v>
      </c>
      <c r="V266" s="29"/>
    </row>
    <row r="267" spans="1:22" ht="26.25" customHeight="1" x14ac:dyDescent="0.25">
      <c r="A267" s="5">
        <v>265</v>
      </c>
      <c r="B267" s="46" t="s">
        <v>20</v>
      </c>
      <c r="C267" s="46" t="s">
        <v>96</v>
      </c>
      <c r="D267" s="99" t="s">
        <v>181</v>
      </c>
      <c r="E267" s="5">
        <v>5</v>
      </c>
      <c r="F267" s="5" t="s">
        <v>115</v>
      </c>
      <c r="G267" s="5">
        <v>39</v>
      </c>
      <c r="H267" s="5">
        <v>29</v>
      </c>
      <c r="I267" s="5">
        <v>0</v>
      </c>
      <c r="J267" s="47">
        <v>40</v>
      </c>
      <c r="K267" s="47">
        <v>39</v>
      </c>
      <c r="L267" s="5">
        <v>29</v>
      </c>
      <c r="M267" s="5">
        <v>0</v>
      </c>
      <c r="N267" s="7">
        <v>0</v>
      </c>
      <c r="O267" s="47">
        <f t="shared" si="20"/>
        <v>1</v>
      </c>
      <c r="P267" s="47">
        <v>0</v>
      </c>
      <c r="Q267" s="5">
        <v>0</v>
      </c>
      <c r="R267" s="5">
        <v>100</v>
      </c>
      <c r="S267" s="5">
        <f t="shared" si="22"/>
        <v>0</v>
      </c>
      <c r="T267">
        <f t="shared" si="18"/>
        <v>100</v>
      </c>
      <c r="V267" s="29"/>
    </row>
    <row r="268" spans="1:22" ht="26.25" customHeight="1" x14ac:dyDescent="0.25">
      <c r="A268" s="5">
        <v>266</v>
      </c>
      <c r="B268" s="46" t="s">
        <v>20</v>
      </c>
      <c r="C268" s="46" t="s">
        <v>96</v>
      </c>
      <c r="D268" s="99" t="s">
        <v>181</v>
      </c>
      <c r="E268" s="5">
        <v>5</v>
      </c>
      <c r="F268" s="5" t="s">
        <v>116</v>
      </c>
      <c r="G268" s="5">
        <v>39</v>
      </c>
      <c r="H268" s="5">
        <v>29</v>
      </c>
      <c r="I268" s="5">
        <v>0</v>
      </c>
      <c r="J268" s="47">
        <v>35</v>
      </c>
      <c r="K268" s="47">
        <v>35</v>
      </c>
      <c r="L268" s="5">
        <v>29</v>
      </c>
      <c r="M268" s="5">
        <v>0</v>
      </c>
      <c r="N268" s="7">
        <v>0</v>
      </c>
      <c r="O268" s="47">
        <f t="shared" si="20"/>
        <v>-4</v>
      </c>
      <c r="P268" s="47">
        <v>4</v>
      </c>
      <c r="Q268" s="5">
        <v>0</v>
      </c>
      <c r="R268" s="5">
        <f t="shared" si="21"/>
        <v>89.743589743589737</v>
      </c>
      <c r="S268" s="5">
        <f t="shared" si="22"/>
        <v>10.256410256410257</v>
      </c>
      <c r="T268">
        <f t="shared" si="18"/>
        <v>100</v>
      </c>
      <c r="V268" s="29"/>
    </row>
    <row r="269" spans="1:22" ht="26.25" customHeight="1" x14ac:dyDescent="0.25">
      <c r="A269" s="5">
        <v>267</v>
      </c>
      <c r="B269" s="46" t="s">
        <v>20</v>
      </c>
      <c r="C269" s="46" t="s">
        <v>96</v>
      </c>
      <c r="D269" s="99" t="s">
        <v>181</v>
      </c>
      <c r="E269" s="5">
        <v>5</v>
      </c>
      <c r="F269" s="5" t="s">
        <v>101</v>
      </c>
      <c r="G269" s="5">
        <v>39</v>
      </c>
      <c r="H269" s="5">
        <v>29</v>
      </c>
      <c r="I269" s="5">
        <v>0</v>
      </c>
      <c r="J269" s="47">
        <v>0</v>
      </c>
      <c r="K269" s="47">
        <v>0</v>
      </c>
      <c r="L269" s="5">
        <v>0</v>
      </c>
      <c r="M269" s="5">
        <v>0</v>
      </c>
      <c r="N269" s="7">
        <v>0</v>
      </c>
      <c r="O269" s="47">
        <f t="shared" si="20"/>
        <v>-39</v>
      </c>
      <c r="P269" s="47">
        <v>39</v>
      </c>
      <c r="Q269" s="5">
        <v>0</v>
      </c>
      <c r="R269" s="5">
        <f t="shared" si="21"/>
        <v>0</v>
      </c>
      <c r="S269" s="5">
        <f t="shared" si="22"/>
        <v>100</v>
      </c>
      <c r="T269">
        <f t="shared" si="18"/>
        <v>100</v>
      </c>
      <c r="V269" s="29"/>
    </row>
    <row r="270" spans="1:22" ht="26.25" customHeight="1" x14ac:dyDescent="0.25">
      <c r="A270" s="5">
        <v>268</v>
      </c>
      <c r="B270" s="46" t="s">
        <v>20</v>
      </c>
      <c r="C270" s="46" t="s">
        <v>96</v>
      </c>
      <c r="D270" s="99" t="s">
        <v>181</v>
      </c>
      <c r="E270" s="5">
        <v>5</v>
      </c>
      <c r="F270" s="5" t="s">
        <v>105</v>
      </c>
      <c r="G270" s="5">
        <v>39</v>
      </c>
      <c r="H270" s="5">
        <v>29</v>
      </c>
      <c r="I270" s="5">
        <v>0</v>
      </c>
      <c r="J270" s="47">
        <v>0</v>
      </c>
      <c r="K270" s="47">
        <v>0</v>
      </c>
      <c r="L270" s="5">
        <v>0</v>
      </c>
      <c r="M270" s="5">
        <v>0</v>
      </c>
      <c r="N270" s="7">
        <v>0</v>
      </c>
      <c r="O270" s="47">
        <f t="shared" si="20"/>
        <v>-39</v>
      </c>
      <c r="P270" s="47">
        <v>39</v>
      </c>
      <c r="Q270" s="5">
        <v>0</v>
      </c>
      <c r="R270" s="5">
        <f t="shared" si="21"/>
        <v>0</v>
      </c>
      <c r="S270" s="5">
        <f t="shared" si="22"/>
        <v>100</v>
      </c>
      <c r="T270">
        <f t="shared" si="18"/>
        <v>100</v>
      </c>
      <c r="V270" s="29"/>
    </row>
    <row r="271" spans="1:22" ht="26.25" customHeight="1" x14ac:dyDescent="0.25">
      <c r="A271" s="5">
        <v>269</v>
      </c>
      <c r="B271" s="46" t="s">
        <v>20</v>
      </c>
      <c r="C271" s="46" t="s">
        <v>96</v>
      </c>
      <c r="D271" s="99" t="s">
        <v>181</v>
      </c>
      <c r="E271" s="5">
        <v>5</v>
      </c>
      <c r="F271" s="5" t="s">
        <v>104</v>
      </c>
      <c r="G271" s="5">
        <v>39</v>
      </c>
      <c r="H271" s="5">
        <v>29</v>
      </c>
      <c r="I271" s="5">
        <v>0</v>
      </c>
      <c r="J271" s="47">
        <v>0</v>
      </c>
      <c r="K271" s="47">
        <v>0</v>
      </c>
      <c r="L271" s="5">
        <v>0</v>
      </c>
      <c r="M271" s="5">
        <v>0</v>
      </c>
      <c r="N271" s="7">
        <v>0</v>
      </c>
      <c r="O271" s="47">
        <f t="shared" si="20"/>
        <v>-39</v>
      </c>
      <c r="P271" s="47">
        <v>39</v>
      </c>
      <c r="Q271" s="5">
        <v>0</v>
      </c>
      <c r="R271" s="5">
        <f t="shared" si="21"/>
        <v>0</v>
      </c>
      <c r="S271" s="5">
        <f t="shared" si="22"/>
        <v>100</v>
      </c>
      <c r="T271">
        <f t="shared" si="18"/>
        <v>100</v>
      </c>
      <c r="V271" s="29"/>
    </row>
    <row r="272" spans="1:22" ht="26.25" customHeight="1" x14ac:dyDescent="0.25">
      <c r="A272" s="5">
        <v>270</v>
      </c>
      <c r="B272" s="46" t="s">
        <v>20</v>
      </c>
      <c r="C272" s="46" t="s">
        <v>96</v>
      </c>
      <c r="D272" s="99" t="s">
        <v>181</v>
      </c>
      <c r="E272" s="5">
        <v>6</v>
      </c>
      <c r="F272" s="5" t="s">
        <v>98</v>
      </c>
      <c r="G272" s="5">
        <v>70</v>
      </c>
      <c r="H272" s="5">
        <v>23</v>
      </c>
      <c r="I272" s="47">
        <v>0</v>
      </c>
      <c r="J272" s="47">
        <v>80</v>
      </c>
      <c r="K272" s="47">
        <v>70</v>
      </c>
      <c r="L272" s="5">
        <v>23</v>
      </c>
      <c r="M272" s="5">
        <v>0</v>
      </c>
      <c r="N272" s="7">
        <v>0</v>
      </c>
      <c r="O272" s="47">
        <f t="shared" si="20"/>
        <v>10</v>
      </c>
      <c r="P272" s="47">
        <v>0</v>
      </c>
      <c r="Q272" s="5">
        <v>0</v>
      </c>
      <c r="R272" s="5">
        <v>100</v>
      </c>
      <c r="S272" s="5">
        <f t="shared" si="22"/>
        <v>0</v>
      </c>
      <c r="T272">
        <f t="shared" si="18"/>
        <v>100</v>
      </c>
      <c r="V272" s="31"/>
    </row>
    <row r="273" spans="1:23" ht="26.25" customHeight="1" x14ac:dyDescent="0.25">
      <c r="A273" s="5">
        <v>271</v>
      </c>
      <c r="B273" s="46" t="s">
        <v>20</v>
      </c>
      <c r="C273" s="46" t="s">
        <v>96</v>
      </c>
      <c r="D273" s="99" t="s">
        <v>181</v>
      </c>
      <c r="E273" s="5">
        <v>6</v>
      </c>
      <c r="F273" s="5" t="s">
        <v>112</v>
      </c>
      <c r="G273" s="5">
        <v>70</v>
      </c>
      <c r="H273" s="48">
        <v>23</v>
      </c>
      <c r="I273" s="47">
        <v>0</v>
      </c>
      <c r="J273" s="47">
        <v>25</v>
      </c>
      <c r="K273" s="47">
        <v>25</v>
      </c>
      <c r="L273" s="48">
        <v>23</v>
      </c>
      <c r="M273" s="5">
        <v>0</v>
      </c>
      <c r="N273" s="7">
        <v>0</v>
      </c>
      <c r="O273" s="47">
        <f t="shared" si="20"/>
        <v>-45</v>
      </c>
      <c r="P273" s="47">
        <v>45</v>
      </c>
      <c r="Q273" s="5">
        <v>0</v>
      </c>
      <c r="R273" s="5">
        <f t="shared" si="21"/>
        <v>35.714285714285715</v>
      </c>
      <c r="S273" s="5">
        <f t="shared" si="22"/>
        <v>64.285714285714292</v>
      </c>
      <c r="T273">
        <f t="shared" si="18"/>
        <v>100</v>
      </c>
      <c r="V273" s="29"/>
    </row>
    <row r="274" spans="1:23" ht="26.25" customHeight="1" x14ac:dyDescent="0.25">
      <c r="A274" s="5">
        <v>272</v>
      </c>
      <c r="B274" s="46" t="s">
        <v>20</v>
      </c>
      <c r="C274" s="46" t="s">
        <v>96</v>
      </c>
      <c r="D274" s="99" t="s">
        <v>181</v>
      </c>
      <c r="E274" s="5">
        <v>6</v>
      </c>
      <c r="F274" s="5" t="s">
        <v>108</v>
      </c>
      <c r="G274" s="5">
        <v>35</v>
      </c>
      <c r="H274" s="5">
        <v>23</v>
      </c>
      <c r="I274" s="47">
        <v>0</v>
      </c>
      <c r="J274" s="47">
        <v>33</v>
      </c>
      <c r="K274" s="47">
        <v>33</v>
      </c>
      <c r="L274" s="5">
        <v>23</v>
      </c>
      <c r="M274" s="5">
        <v>0</v>
      </c>
      <c r="N274" s="7">
        <v>0</v>
      </c>
      <c r="O274" s="47">
        <f t="shared" si="20"/>
        <v>-2</v>
      </c>
      <c r="P274" s="47">
        <v>2</v>
      </c>
      <c r="Q274" s="5">
        <v>0</v>
      </c>
      <c r="R274" s="5">
        <f t="shared" si="21"/>
        <v>94.285714285714292</v>
      </c>
      <c r="S274" s="5">
        <f t="shared" si="22"/>
        <v>5.7142857142857144</v>
      </c>
      <c r="T274">
        <f t="shared" si="18"/>
        <v>100</v>
      </c>
      <c r="V274" s="29"/>
    </row>
    <row r="275" spans="1:23" ht="26.25" customHeight="1" x14ac:dyDescent="0.25">
      <c r="A275" s="5">
        <v>273</v>
      </c>
      <c r="B275" s="46" t="s">
        <v>20</v>
      </c>
      <c r="C275" s="46" t="s">
        <v>96</v>
      </c>
      <c r="D275" s="99" t="s">
        <v>181</v>
      </c>
      <c r="E275" s="5">
        <v>6</v>
      </c>
      <c r="F275" s="5" t="s">
        <v>113</v>
      </c>
      <c r="G275" s="5">
        <v>35</v>
      </c>
      <c r="H275" s="5">
        <v>23</v>
      </c>
      <c r="I275" s="47">
        <v>0</v>
      </c>
      <c r="J275" s="47">
        <v>30</v>
      </c>
      <c r="K275" s="47">
        <v>30</v>
      </c>
      <c r="L275" s="5">
        <v>23</v>
      </c>
      <c r="M275" s="5">
        <v>0</v>
      </c>
      <c r="N275" s="7">
        <v>0</v>
      </c>
      <c r="O275" s="47">
        <f t="shared" si="20"/>
        <v>-5</v>
      </c>
      <c r="P275" s="47">
        <v>5</v>
      </c>
      <c r="Q275" s="5">
        <v>0</v>
      </c>
      <c r="R275" s="5">
        <f t="shared" si="21"/>
        <v>85.714285714285708</v>
      </c>
      <c r="S275" s="5">
        <f t="shared" si="22"/>
        <v>14.285714285714286</v>
      </c>
      <c r="T275">
        <f t="shared" si="18"/>
        <v>100</v>
      </c>
      <c r="V275" s="29"/>
    </row>
    <row r="276" spans="1:23" ht="26.25" customHeight="1" x14ac:dyDescent="0.25">
      <c r="A276" s="5">
        <v>274</v>
      </c>
      <c r="B276" s="46" t="s">
        <v>20</v>
      </c>
      <c r="C276" s="46" t="s">
        <v>96</v>
      </c>
      <c r="D276" s="99" t="s">
        <v>181</v>
      </c>
      <c r="E276" s="5">
        <v>6</v>
      </c>
      <c r="F276" s="5" t="s">
        <v>103</v>
      </c>
      <c r="G276" s="5">
        <v>35</v>
      </c>
      <c r="H276" s="5">
        <v>23</v>
      </c>
      <c r="I276" s="47">
        <v>0</v>
      </c>
      <c r="J276" s="47">
        <v>43</v>
      </c>
      <c r="K276" s="47">
        <v>35</v>
      </c>
      <c r="L276" s="5">
        <v>23</v>
      </c>
      <c r="M276" s="5">
        <v>0</v>
      </c>
      <c r="N276" s="7">
        <v>0</v>
      </c>
      <c r="O276" s="47">
        <f t="shared" si="20"/>
        <v>8</v>
      </c>
      <c r="P276" s="47">
        <v>0</v>
      </c>
      <c r="Q276" s="5">
        <v>0</v>
      </c>
      <c r="R276" s="5">
        <v>100</v>
      </c>
      <c r="S276" s="5">
        <f t="shared" si="22"/>
        <v>0</v>
      </c>
      <c r="T276">
        <f t="shared" si="18"/>
        <v>100</v>
      </c>
      <c r="V276" s="29"/>
    </row>
    <row r="277" spans="1:23" ht="26.25" customHeight="1" x14ac:dyDescent="0.25">
      <c r="A277" s="5">
        <v>275</v>
      </c>
      <c r="B277" s="46" t="s">
        <v>20</v>
      </c>
      <c r="C277" s="46" t="s">
        <v>96</v>
      </c>
      <c r="D277" s="99" t="s">
        <v>181</v>
      </c>
      <c r="E277" s="5">
        <v>6</v>
      </c>
      <c r="F277" s="5" t="s">
        <v>107</v>
      </c>
      <c r="G277" s="5">
        <v>35</v>
      </c>
      <c r="H277" s="5">
        <v>23</v>
      </c>
      <c r="I277" s="47">
        <v>0</v>
      </c>
      <c r="J277" s="47">
        <v>12</v>
      </c>
      <c r="K277" s="47">
        <v>12</v>
      </c>
      <c r="L277" s="5">
        <v>12</v>
      </c>
      <c r="M277" s="5">
        <v>0</v>
      </c>
      <c r="N277" s="7">
        <v>0</v>
      </c>
      <c r="O277" s="47">
        <f t="shared" si="20"/>
        <v>-23</v>
      </c>
      <c r="P277" s="47">
        <v>23</v>
      </c>
      <c r="Q277" s="5">
        <v>0</v>
      </c>
      <c r="R277" s="5">
        <f t="shared" si="21"/>
        <v>34.285714285714285</v>
      </c>
      <c r="S277" s="5">
        <f t="shared" si="22"/>
        <v>65.714285714285708</v>
      </c>
      <c r="T277">
        <f t="shared" si="18"/>
        <v>100</v>
      </c>
      <c r="V277" s="29"/>
    </row>
    <row r="278" spans="1:23" ht="26.25" customHeight="1" x14ac:dyDescent="0.25">
      <c r="A278" s="5">
        <v>276</v>
      </c>
      <c r="B278" s="46" t="s">
        <v>20</v>
      </c>
      <c r="C278" s="46" t="s">
        <v>96</v>
      </c>
      <c r="D278" s="99" t="s">
        <v>181</v>
      </c>
      <c r="E278" s="5">
        <v>6</v>
      </c>
      <c r="F278" s="5" t="s">
        <v>114</v>
      </c>
      <c r="G278" s="5">
        <v>35</v>
      </c>
      <c r="H278" s="5">
        <v>23</v>
      </c>
      <c r="I278" s="47">
        <v>0</v>
      </c>
      <c r="J278" s="47">
        <v>20</v>
      </c>
      <c r="K278" s="47">
        <v>20</v>
      </c>
      <c r="L278" s="5">
        <v>20</v>
      </c>
      <c r="M278" s="5">
        <v>0</v>
      </c>
      <c r="N278" s="7">
        <v>0</v>
      </c>
      <c r="O278" s="47">
        <f t="shared" si="20"/>
        <v>-15</v>
      </c>
      <c r="P278" s="47">
        <v>15</v>
      </c>
      <c r="Q278" s="5">
        <v>0</v>
      </c>
      <c r="R278" s="5">
        <f t="shared" si="21"/>
        <v>57.142857142857146</v>
      </c>
      <c r="S278" s="5">
        <f t="shared" si="22"/>
        <v>42.857142857142854</v>
      </c>
      <c r="T278">
        <f t="shared" ref="T278:T342" si="23">R278+S278</f>
        <v>100</v>
      </c>
      <c r="V278" s="29"/>
    </row>
    <row r="279" spans="1:23" ht="26.25" customHeight="1" x14ac:dyDescent="0.25">
      <c r="A279" s="5">
        <v>277</v>
      </c>
      <c r="B279" s="46" t="s">
        <v>20</v>
      </c>
      <c r="C279" s="46" t="s">
        <v>96</v>
      </c>
      <c r="D279" s="99" t="s">
        <v>181</v>
      </c>
      <c r="E279" s="5">
        <v>6</v>
      </c>
      <c r="F279" s="5" t="s">
        <v>115</v>
      </c>
      <c r="G279" s="5">
        <v>35</v>
      </c>
      <c r="H279" s="5">
        <v>23</v>
      </c>
      <c r="I279" s="47">
        <v>0</v>
      </c>
      <c r="J279" s="47">
        <v>48</v>
      </c>
      <c r="K279" s="47">
        <v>35</v>
      </c>
      <c r="L279" s="5">
        <v>23</v>
      </c>
      <c r="M279" s="5">
        <v>0</v>
      </c>
      <c r="N279" s="7">
        <v>0</v>
      </c>
      <c r="O279" s="47">
        <f t="shared" si="20"/>
        <v>13</v>
      </c>
      <c r="P279" s="47">
        <v>0</v>
      </c>
      <c r="Q279" s="5">
        <v>0</v>
      </c>
      <c r="R279" s="5">
        <v>100</v>
      </c>
      <c r="S279" s="5">
        <f t="shared" si="22"/>
        <v>0</v>
      </c>
      <c r="T279">
        <f t="shared" si="23"/>
        <v>100</v>
      </c>
      <c r="V279" s="29"/>
    </row>
    <row r="280" spans="1:23" ht="26.25" customHeight="1" x14ac:dyDescent="0.25">
      <c r="A280" s="5">
        <v>278</v>
      </c>
      <c r="B280" s="46" t="s">
        <v>20</v>
      </c>
      <c r="C280" s="46" t="s">
        <v>96</v>
      </c>
      <c r="D280" s="99" t="s">
        <v>181</v>
      </c>
      <c r="E280" s="5">
        <v>6</v>
      </c>
      <c r="F280" s="5" t="s">
        <v>117</v>
      </c>
      <c r="G280" s="5">
        <v>35</v>
      </c>
      <c r="H280" s="5">
        <v>23</v>
      </c>
      <c r="I280" s="47">
        <v>0</v>
      </c>
      <c r="J280" s="47">
        <v>28</v>
      </c>
      <c r="K280" s="47">
        <v>28</v>
      </c>
      <c r="L280" s="5">
        <v>23</v>
      </c>
      <c r="M280" s="5">
        <v>0</v>
      </c>
      <c r="N280" s="7">
        <v>0</v>
      </c>
      <c r="O280" s="47">
        <f t="shared" si="20"/>
        <v>-7</v>
      </c>
      <c r="P280" s="47">
        <v>7</v>
      </c>
      <c r="Q280" s="5">
        <v>0</v>
      </c>
      <c r="R280" s="5">
        <f t="shared" si="21"/>
        <v>80</v>
      </c>
      <c r="S280" s="5">
        <f t="shared" si="22"/>
        <v>20</v>
      </c>
      <c r="T280">
        <f t="shared" si="23"/>
        <v>100</v>
      </c>
      <c r="V280" s="29"/>
    </row>
    <row r="281" spans="1:23" ht="26.25" customHeight="1" x14ac:dyDescent="0.25">
      <c r="A281" s="5">
        <v>279</v>
      </c>
      <c r="B281" s="46" t="s">
        <v>20</v>
      </c>
      <c r="C281" s="46" t="s">
        <v>96</v>
      </c>
      <c r="D281" s="99" t="s">
        <v>181</v>
      </c>
      <c r="E281" s="5">
        <v>6</v>
      </c>
      <c r="F281" s="5" t="s">
        <v>118</v>
      </c>
      <c r="G281" s="5">
        <v>70</v>
      </c>
      <c r="H281" s="5">
        <v>23</v>
      </c>
      <c r="I281" s="47">
        <v>0</v>
      </c>
      <c r="J281" s="47">
        <v>54</v>
      </c>
      <c r="K281" s="47">
        <v>54</v>
      </c>
      <c r="L281" s="5">
        <v>23</v>
      </c>
      <c r="M281" s="5">
        <v>0</v>
      </c>
      <c r="N281" s="7">
        <v>0</v>
      </c>
      <c r="O281" s="47">
        <f t="shared" si="20"/>
        <v>-16</v>
      </c>
      <c r="P281" s="47">
        <v>16</v>
      </c>
      <c r="Q281" s="5">
        <v>0</v>
      </c>
      <c r="R281" s="5">
        <f t="shared" si="21"/>
        <v>77.142857142857139</v>
      </c>
      <c r="S281" s="5">
        <f t="shared" si="22"/>
        <v>22.857142857142858</v>
      </c>
      <c r="T281">
        <f t="shared" si="23"/>
        <v>100</v>
      </c>
      <c r="V281" s="29"/>
      <c r="W281" s="30"/>
    </row>
    <row r="282" spans="1:23" ht="26.25" customHeight="1" x14ac:dyDescent="0.25">
      <c r="A282" s="5">
        <v>280</v>
      </c>
      <c r="B282" s="46" t="s">
        <v>20</v>
      </c>
      <c r="C282" s="46" t="s">
        <v>96</v>
      </c>
      <c r="D282" s="99" t="s">
        <v>181</v>
      </c>
      <c r="E282" s="5">
        <v>6</v>
      </c>
      <c r="F282" s="5" t="s">
        <v>119</v>
      </c>
      <c r="G282" s="5">
        <v>35</v>
      </c>
      <c r="H282" s="5">
        <v>23</v>
      </c>
      <c r="I282" s="47">
        <v>0</v>
      </c>
      <c r="J282" s="47">
        <v>20</v>
      </c>
      <c r="K282" s="47">
        <v>20</v>
      </c>
      <c r="L282" s="5">
        <v>20</v>
      </c>
      <c r="M282" s="5">
        <v>0</v>
      </c>
      <c r="N282" s="7">
        <v>0</v>
      </c>
      <c r="O282" s="47">
        <f t="shared" si="20"/>
        <v>-15</v>
      </c>
      <c r="P282" s="47">
        <v>15</v>
      </c>
      <c r="Q282" s="5">
        <v>0</v>
      </c>
      <c r="R282" s="5">
        <f t="shared" si="21"/>
        <v>57.142857142857146</v>
      </c>
      <c r="S282" s="5">
        <f t="shared" si="22"/>
        <v>42.857142857142854</v>
      </c>
      <c r="T282">
        <f t="shared" si="23"/>
        <v>100</v>
      </c>
      <c r="V282" s="29"/>
      <c r="W282" s="30"/>
    </row>
    <row r="283" spans="1:23" ht="26.25" customHeight="1" x14ac:dyDescent="0.25">
      <c r="A283" s="5">
        <v>281</v>
      </c>
      <c r="B283" s="46" t="s">
        <v>20</v>
      </c>
      <c r="C283" s="46" t="s">
        <v>96</v>
      </c>
      <c r="D283" s="99" t="s">
        <v>181</v>
      </c>
      <c r="E283" s="5">
        <v>6</v>
      </c>
      <c r="F283" s="5" t="s">
        <v>101</v>
      </c>
      <c r="G283" s="5">
        <v>35</v>
      </c>
      <c r="H283" s="5">
        <v>23</v>
      </c>
      <c r="I283" s="47">
        <v>0</v>
      </c>
      <c r="J283" s="47">
        <v>0</v>
      </c>
      <c r="K283" s="47">
        <v>0</v>
      </c>
      <c r="L283" s="5">
        <v>0</v>
      </c>
      <c r="M283" s="5">
        <v>0</v>
      </c>
      <c r="N283" s="7">
        <v>0</v>
      </c>
      <c r="O283" s="47">
        <f t="shared" si="20"/>
        <v>-35</v>
      </c>
      <c r="P283" s="47">
        <v>35</v>
      </c>
      <c r="Q283" s="5">
        <v>0</v>
      </c>
      <c r="R283" s="5">
        <f t="shared" si="21"/>
        <v>0</v>
      </c>
      <c r="S283" s="5">
        <f t="shared" si="22"/>
        <v>100</v>
      </c>
      <c r="T283">
        <f t="shared" si="23"/>
        <v>100</v>
      </c>
      <c r="V283" s="29"/>
      <c r="W283" s="30"/>
    </row>
    <row r="284" spans="1:23" ht="26.25" customHeight="1" x14ac:dyDescent="0.25">
      <c r="A284" s="5">
        <v>282</v>
      </c>
      <c r="B284" s="46" t="s">
        <v>20</v>
      </c>
      <c r="C284" s="46" t="s">
        <v>96</v>
      </c>
      <c r="D284" s="99" t="s">
        <v>181</v>
      </c>
      <c r="E284" s="5">
        <v>6</v>
      </c>
      <c r="F284" s="5" t="s">
        <v>105</v>
      </c>
      <c r="G284" s="5">
        <v>35</v>
      </c>
      <c r="H284" s="5">
        <v>23</v>
      </c>
      <c r="I284" s="47">
        <v>0</v>
      </c>
      <c r="J284" s="47">
        <v>0</v>
      </c>
      <c r="K284" s="47">
        <v>0</v>
      </c>
      <c r="L284" s="5">
        <v>0</v>
      </c>
      <c r="M284" s="5">
        <v>0</v>
      </c>
      <c r="N284" s="7">
        <v>0</v>
      </c>
      <c r="O284" s="47">
        <f t="shared" si="20"/>
        <v>-35</v>
      </c>
      <c r="P284" s="47">
        <v>35</v>
      </c>
      <c r="Q284" s="5">
        <v>0</v>
      </c>
      <c r="R284" s="5">
        <f t="shared" si="21"/>
        <v>0</v>
      </c>
      <c r="S284" s="5">
        <f t="shared" si="22"/>
        <v>100</v>
      </c>
      <c r="T284">
        <f t="shared" si="23"/>
        <v>100</v>
      </c>
      <c r="V284" s="29"/>
      <c r="W284" s="30"/>
    </row>
    <row r="285" spans="1:23" ht="26.25" customHeight="1" x14ac:dyDescent="0.25">
      <c r="A285" s="5">
        <v>283</v>
      </c>
      <c r="B285" s="46" t="s">
        <v>20</v>
      </c>
      <c r="C285" s="46" t="s">
        <v>96</v>
      </c>
      <c r="D285" s="99" t="s">
        <v>181</v>
      </c>
      <c r="E285" s="5">
        <v>6</v>
      </c>
      <c r="F285" s="5" t="s">
        <v>104</v>
      </c>
      <c r="G285" s="5">
        <v>35</v>
      </c>
      <c r="H285" s="5">
        <v>23</v>
      </c>
      <c r="I285" s="47">
        <v>0</v>
      </c>
      <c r="J285" s="47">
        <v>0</v>
      </c>
      <c r="K285" s="47">
        <v>0</v>
      </c>
      <c r="L285" s="5">
        <v>0</v>
      </c>
      <c r="M285" s="5">
        <v>0</v>
      </c>
      <c r="N285" s="7">
        <v>0</v>
      </c>
      <c r="O285" s="47">
        <f t="shared" si="20"/>
        <v>-35</v>
      </c>
      <c r="P285" s="47">
        <v>35</v>
      </c>
      <c r="Q285" s="5">
        <v>0</v>
      </c>
      <c r="R285" s="5">
        <f t="shared" si="21"/>
        <v>0</v>
      </c>
      <c r="S285" s="5">
        <f t="shared" si="22"/>
        <v>100</v>
      </c>
      <c r="T285">
        <f t="shared" si="23"/>
        <v>100</v>
      </c>
      <c r="V285" s="29"/>
      <c r="W285" s="30"/>
    </row>
    <row r="286" spans="1:23" ht="26.25" customHeight="1" x14ac:dyDescent="0.25">
      <c r="A286" s="5">
        <v>284</v>
      </c>
      <c r="B286" s="46" t="s">
        <v>20</v>
      </c>
      <c r="C286" s="46" t="s">
        <v>96</v>
      </c>
      <c r="D286" s="99" t="s">
        <v>181</v>
      </c>
      <c r="E286" s="5">
        <v>7</v>
      </c>
      <c r="F286" s="5" t="s">
        <v>98</v>
      </c>
      <c r="G286" s="5">
        <v>37</v>
      </c>
      <c r="H286" s="5">
        <v>23</v>
      </c>
      <c r="I286" s="47">
        <v>0</v>
      </c>
      <c r="J286" s="47">
        <v>32</v>
      </c>
      <c r="K286" s="47">
        <v>32</v>
      </c>
      <c r="L286" s="5">
        <v>32</v>
      </c>
      <c r="M286" s="5">
        <v>0</v>
      </c>
      <c r="N286" s="7">
        <v>0</v>
      </c>
      <c r="O286" s="47">
        <f t="shared" si="20"/>
        <v>-5</v>
      </c>
      <c r="P286" s="47">
        <v>5</v>
      </c>
      <c r="Q286" s="5">
        <v>0</v>
      </c>
      <c r="R286" s="5">
        <f t="shared" si="21"/>
        <v>86.486486486486484</v>
      </c>
      <c r="S286" s="5">
        <f t="shared" si="22"/>
        <v>13.513513513513514</v>
      </c>
      <c r="T286">
        <f t="shared" si="23"/>
        <v>100</v>
      </c>
      <c r="V286" s="29"/>
      <c r="W286" s="30"/>
    </row>
    <row r="287" spans="1:23" ht="26.25" customHeight="1" x14ac:dyDescent="0.25">
      <c r="A287" s="5">
        <v>285</v>
      </c>
      <c r="B287" s="46" t="s">
        <v>20</v>
      </c>
      <c r="C287" s="46" t="s">
        <v>96</v>
      </c>
      <c r="D287" s="99" t="s">
        <v>181</v>
      </c>
      <c r="E287" s="5">
        <v>7</v>
      </c>
      <c r="F287" s="5" t="s">
        <v>112</v>
      </c>
      <c r="G287" s="48">
        <v>74</v>
      </c>
      <c r="H287" s="48">
        <v>23</v>
      </c>
      <c r="I287" s="47">
        <v>0</v>
      </c>
      <c r="J287" s="47">
        <v>56</v>
      </c>
      <c r="K287" s="47">
        <v>56</v>
      </c>
      <c r="L287" s="48">
        <v>56</v>
      </c>
      <c r="M287" s="5">
        <v>0</v>
      </c>
      <c r="N287" s="7">
        <v>0</v>
      </c>
      <c r="O287" s="47">
        <f t="shared" si="20"/>
        <v>-18</v>
      </c>
      <c r="P287" s="47">
        <v>18</v>
      </c>
      <c r="Q287" s="5">
        <v>0</v>
      </c>
      <c r="R287" s="5">
        <f t="shared" si="21"/>
        <v>75.675675675675677</v>
      </c>
      <c r="S287" s="5">
        <f t="shared" si="22"/>
        <v>24.324324324324323</v>
      </c>
      <c r="T287">
        <f t="shared" si="23"/>
        <v>100</v>
      </c>
      <c r="V287" s="29"/>
      <c r="W287" s="30"/>
    </row>
    <row r="288" spans="1:23" ht="26.25" customHeight="1" x14ac:dyDescent="0.25">
      <c r="A288" s="5">
        <v>286</v>
      </c>
      <c r="B288" s="46" t="s">
        <v>20</v>
      </c>
      <c r="C288" s="46" t="s">
        <v>96</v>
      </c>
      <c r="D288" s="99" t="s">
        <v>181</v>
      </c>
      <c r="E288" s="5">
        <v>7</v>
      </c>
      <c r="F288" s="5" t="s">
        <v>108</v>
      </c>
      <c r="G288" s="5">
        <v>37</v>
      </c>
      <c r="H288" s="5">
        <v>23</v>
      </c>
      <c r="I288" s="47">
        <v>0</v>
      </c>
      <c r="J288" s="47">
        <v>23</v>
      </c>
      <c r="K288" s="47">
        <v>23</v>
      </c>
      <c r="L288" s="5">
        <v>23</v>
      </c>
      <c r="M288" s="5">
        <v>0</v>
      </c>
      <c r="N288" s="7">
        <v>0</v>
      </c>
      <c r="O288" s="47">
        <f t="shared" si="20"/>
        <v>-14</v>
      </c>
      <c r="P288" s="47">
        <v>14</v>
      </c>
      <c r="Q288" s="5">
        <v>0</v>
      </c>
      <c r="R288" s="5">
        <f t="shared" si="21"/>
        <v>62.162162162162161</v>
      </c>
      <c r="S288" s="5">
        <f t="shared" si="22"/>
        <v>37.837837837837839</v>
      </c>
      <c r="T288">
        <f t="shared" si="23"/>
        <v>100</v>
      </c>
      <c r="V288" s="29"/>
      <c r="W288" s="30"/>
    </row>
    <row r="289" spans="1:23" ht="26.25" customHeight="1" x14ac:dyDescent="0.25">
      <c r="A289" s="5">
        <v>287</v>
      </c>
      <c r="B289" s="46" t="s">
        <v>20</v>
      </c>
      <c r="C289" s="46" t="s">
        <v>96</v>
      </c>
      <c r="D289" s="99" t="s">
        <v>181</v>
      </c>
      <c r="E289" s="5">
        <v>7</v>
      </c>
      <c r="F289" s="5" t="s">
        <v>113</v>
      </c>
      <c r="G289" s="5">
        <v>37</v>
      </c>
      <c r="H289" s="5">
        <v>23</v>
      </c>
      <c r="I289" s="47">
        <v>0</v>
      </c>
      <c r="J289" s="47">
        <v>22</v>
      </c>
      <c r="K289" s="47">
        <v>22</v>
      </c>
      <c r="L289" s="5">
        <v>22</v>
      </c>
      <c r="M289" s="5">
        <v>0</v>
      </c>
      <c r="N289" s="7">
        <v>0</v>
      </c>
      <c r="O289" s="47">
        <f t="shared" si="20"/>
        <v>-15</v>
      </c>
      <c r="P289" s="47">
        <v>15</v>
      </c>
      <c r="Q289" s="5">
        <v>0</v>
      </c>
      <c r="R289" s="5">
        <f t="shared" si="21"/>
        <v>59.45945945945946</v>
      </c>
      <c r="S289" s="5">
        <f t="shared" si="22"/>
        <v>40.54054054054054</v>
      </c>
      <c r="T289">
        <f t="shared" si="23"/>
        <v>100</v>
      </c>
      <c r="V289" s="29"/>
      <c r="W289" s="30"/>
    </row>
    <row r="290" spans="1:23" ht="26.25" customHeight="1" x14ac:dyDescent="0.25">
      <c r="A290" s="5">
        <v>288</v>
      </c>
      <c r="B290" s="46" t="s">
        <v>20</v>
      </c>
      <c r="C290" s="46" t="s">
        <v>96</v>
      </c>
      <c r="D290" s="99" t="s">
        <v>181</v>
      </c>
      <c r="E290" s="5">
        <v>7</v>
      </c>
      <c r="F290" s="5" t="s">
        <v>120</v>
      </c>
      <c r="G290" s="5">
        <v>37</v>
      </c>
      <c r="H290" s="5">
        <v>23</v>
      </c>
      <c r="I290" s="47">
        <v>0</v>
      </c>
      <c r="J290" s="47">
        <v>32</v>
      </c>
      <c r="K290" s="47">
        <v>32</v>
      </c>
      <c r="L290" s="5">
        <v>32</v>
      </c>
      <c r="M290" s="5">
        <v>0</v>
      </c>
      <c r="N290" s="7">
        <v>0</v>
      </c>
      <c r="O290" s="47">
        <f t="shared" si="20"/>
        <v>-5</v>
      </c>
      <c r="P290" s="47">
        <v>5</v>
      </c>
      <c r="Q290" s="5">
        <v>0</v>
      </c>
      <c r="R290" s="5">
        <f t="shared" si="21"/>
        <v>86.486486486486484</v>
      </c>
      <c r="S290" s="5">
        <f t="shared" si="22"/>
        <v>13.513513513513514</v>
      </c>
      <c r="T290">
        <f t="shared" si="23"/>
        <v>100</v>
      </c>
      <c r="V290" s="29"/>
      <c r="W290" s="30"/>
    </row>
    <row r="291" spans="1:23" ht="26.25" customHeight="1" x14ac:dyDescent="0.25">
      <c r="A291" s="5">
        <v>289</v>
      </c>
      <c r="B291" s="46" t="s">
        <v>20</v>
      </c>
      <c r="C291" s="46" t="s">
        <v>96</v>
      </c>
      <c r="D291" s="99" t="s">
        <v>181</v>
      </c>
      <c r="E291" s="5">
        <v>7</v>
      </c>
      <c r="F291" s="5" t="s">
        <v>121</v>
      </c>
      <c r="G291" s="5">
        <v>37</v>
      </c>
      <c r="H291" s="5">
        <v>23</v>
      </c>
      <c r="I291" s="47">
        <v>0</v>
      </c>
      <c r="J291" s="47">
        <v>37</v>
      </c>
      <c r="K291" s="47">
        <v>37</v>
      </c>
      <c r="L291" s="5">
        <v>37</v>
      </c>
      <c r="M291" s="5">
        <v>0</v>
      </c>
      <c r="N291" s="7">
        <v>0</v>
      </c>
      <c r="O291" s="47">
        <f t="shared" si="20"/>
        <v>0</v>
      </c>
      <c r="P291" s="47">
        <v>0</v>
      </c>
      <c r="Q291" s="5">
        <v>0</v>
      </c>
      <c r="R291" s="5">
        <f t="shared" si="21"/>
        <v>100</v>
      </c>
      <c r="S291" s="5">
        <f t="shared" si="22"/>
        <v>0</v>
      </c>
      <c r="T291">
        <f t="shared" si="23"/>
        <v>100</v>
      </c>
      <c r="V291" s="29"/>
      <c r="W291" s="30"/>
    </row>
    <row r="292" spans="1:23" ht="26.25" customHeight="1" x14ac:dyDescent="0.25">
      <c r="A292" s="5">
        <v>290</v>
      </c>
      <c r="B292" s="46" t="s">
        <v>20</v>
      </c>
      <c r="C292" s="46" t="s">
        <v>96</v>
      </c>
      <c r="D292" s="99" t="s">
        <v>181</v>
      </c>
      <c r="E292" s="5">
        <v>7</v>
      </c>
      <c r="F292" s="5" t="s">
        <v>107</v>
      </c>
      <c r="G292" s="5">
        <v>37</v>
      </c>
      <c r="H292" s="5">
        <v>23</v>
      </c>
      <c r="I292" s="47">
        <v>0</v>
      </c>
      <c r="J292" s="47">
        <v>8</v>
      </c>
      <c r="K292" s="47">
        <v>8</v>
      </c>
      <c r="L292" s="5">
        <v>8</v>
      </c>
      <c r="M292" s="5">
        <v>0</v>
      </c>
      <c r="N292" s="7">
        <v>0</v>
      </c>
      <c r="O292" s="47">
        <f t="shared" si="20"/>
        <v>-29</v>
      </c>
      <c r="P292" s="47">
        <v>29</v>
      </c>
      <c r="Q292" s="5">
        <v>0</v>
      </c>
      <c r="R292" s="5">
        <f t="shared" si="21"/>
        <v>21.621621621621621</v>
      </c>
      <c r="S292" s="5">
        <f t="shared" si="22"/>
        <v>78.378378378378372</v>
      </c>
      <c r="T292">
        <f t="shared" si="23"/>
        <v>100</v>
      </c>
      <c r="V292" s="29"/>
      <c r="W292" s="30"/>
    </row>
    <row r="293" spans="1:23" ht="26.25" customHeight="1" x14ac:dyDescent="0.25">
      <c r="A293" s="5">
        <v>291</v>
      </c>
      <c r="B293" s="46" t="s">
        <v>20</v>
      </c>
      <c r="C293" s="46" t="s">
        <v>96</v>
      </c>
      <c r="D293" s="99" t="s">
        <v>181</v>
      </c>
      <c r="E293" s="5">
        <v>7</v>
      </c>
      <c r="F293" s="5" t="s">
        <v>114</v>
      </c>
      <c r="G293" s="5">
        <v>37</v>
      </c>
      <c r="H293" s="5">
        <v>23</v>
      </c>
      <c r="I293" s="47">
        <v>0</v>
      </c>
      <c r="J293" s="47">
        <v>15</v>
      </c>
      <c r="K293" s="47">
        <v>15</v>
      </c>
      <c r="L293" s="5">
        <v>15</v>
      </c>
      <c r="M293" s="5">
        <v>0</v>
      </c>
      <c r="N293" s="7">
        <v>0</v>
      </c>
      <c r="O293" s="47">
        <f t="shared" si="20"/>
        <v>-22</v>
      </c>
      <c r="P293" s="47">
        <v>22</v>
      </c>
      <c r="Q293" s="5">
        <v>0</v>
      </c>
      <c r="R293" s="5">
        <f t="shared" si="21"/>
        <v>40.54054054054054</v>
      </c>
      <c r="S293" s="5">
        <f t="shared" si="22"/>
        <v>59.45945945945946</v>
      </c>
      <c r="T293">
        <f t="shared" si="23"/>
        <v>100</v>
      </c>
      <c r="V293" s="29"/>
      <c r="W293" s="30"/>
    </row>
    <row r="294" spans="1:23" ht="26.25" customHeight="1" x14ac:dyDescent="0.25">
      <c r="A294" s="5">
        <v>292</v>
      </c>
      <c r="B294" s="46" t="s">
        <v>20</v>
      </c>
      <c r="C294" s="46" t="s">
        <v>96</v>
      </c>
      <c r="D294" s="99" t="s">
        <v>181</v>
      </c>
      <c r="E294" s="5">
        <v>7</v>
      </c>
      <c r="F294" s="5" t="s">
        <v>115</v>
      </c>
      <c r="G294" s="5">
        <v>37</v>
      </c>
      <c r="H294" s="5">
        <v>23</v>
      </c>
      <c r="I294" s="47">
        <v>0</v>
      </c>
      <c r="J294" s="47">
        <v>19</v>
      </c>
      <c r="K294" s="47">
        <v>19</v>
      </c>
      <c r="L294" s="5">
        <v>19</v>
      </c>
      <c r="M294" s="5">
        <v>0</v>
      </c>
      <c r="N294" s="7">
        <v>0</v>
      </c>
      <c r="O294" s="47">
        <f t="shared" si="20"/>
        <v>-18</v>
      </c>
      <c r="P294" s="47">
        <v>18</v>
      </c>
      <c r="Q294" s="5">
        <v>0</v>
      </c>
      <c r="R294" s="5">
        <f t="shared" si="21"/>
        <v>51.351351351351354</v>
      </c>
      <c r="S294" s="5">
        <f t="shared" si="22"/>
        <v>48.648648648648646</v>
      </c>
      <c r="T294">
        <f t="shared" si="23"/>
        <v>100</v>
      </c>
      <c r="V294" s="29"/>
      <c r="W294" s="30"/>
    </row>
    <row r="295" spans="1:23" ht="26.25" customHeight="1" x14ac:dyDescent="0.25">
      <c r="A295" s="5">
        <v>293</v>
      </c>
      <c r="B295" s="46" t="s">
        <v>20</v>
      </c>
      <c r="C295" s="46" t="s">
        <v>96</v>
      </c>
      <c r="D295" s="99" t="s">
        <v>181</v>
      </c>
      <c r="E295" s="5">
        <v>7</v>
      </c>
      <c r="F295" s="5" t="s">
        <v>117</v>
      </c>
      <c r="G295" s="5">
        <v>37</v>
      </c>
      <c r="H295" s="5">
        <v>23</v>
      </c>
      <c r="I295" s="47">
        <v>0</v>
      </c>
      <c r="J295" s="47">
        <v>29</v>
      </c>
      <c r="K295" s="47">
        <v>29</v>
      </c>
      <c r="L295" s="5">
        <v>29</v>
      </c>
      <c r="M295" s="5">
        <v>0</v>
      </c>
      <c r="N295" s="7">
        <v>0</v>
      </c>
      <c r="O295" s="47">
        <f t="shared" si="20"/>
        <v>-8</v>
      </c>
      <c r="P295" s="47">
        <v>8</v>
      </c>
      <c r="Q295" s="5">
        <v>0</v>
      </c>
      <c r="R295" s="5">
        <f t="shared" si="21"/>
        <v>78.378378378378372</v>
      </c>
      <c r="S295" s="5">
        <f t="shared" si="22"/>
        <v>21.621621621621621</v>
      </c>
      <c r="T295">
        <f t="shared" si="23"/>
        <v>100</v>
      </c>
      <c r="V295" s="29"/>
      <c r="W295" s="30"/>
    </row>
    <row r="296" spans="1:23" ht="26.25" customHeight="1" x14ac:dyDescent="0.25">
      <c r="A296" s="5">
        <v>294</v>
      </c>
      <c r="B296" s="46" t="s">
        <v>20</v>
      </c>
      <c r="C296" s="46" t="s">
        <v>96</v>
      </c>
      <c r="D296" s="99" t="s">
        <v>181</v>
      </c>
      <c r="E296" s="5">
        <v>7</v>
      </c>
      <c r="F296" s="5" t="s">
        <v>118</v>
      </c>
      <c r="G296" s="5">
        <v>37</v>
      </c>
      <c r="H296" s="5">
        <v>23</v>
      </c>
      <c r="I296" s="47">
        <v>0</v>
      </c>
      <c r="J296" s="47">
        <v>20</v>
      </c>
      <c r="K296" s="47">
        <v>20</v>
      </c>
      <c r="L296" s="5">
        <v>20</v>
      </c>
      <c r="M296" s="5">
        <v>0</v>
      </c>
      <c r="N296" s="7">
        <v>0</v>
      </c>
      <c r="O296" s="47">
        <f t="shared" si="20"/>
        <v>-17</v>
      </c>
      <c r="P296" s="47">
        <v>17</v>
      </c>
      <c r="Q296" s="5">
        <v>0</v>
      </c>
      <c r="R296" s="5">
        <f t="shared" si="21"/>
        <v>54.054054054054056</v>
      </c>
      <c r="S296" s="5">
        <f t="shared" si="22"/>
        <v>45.945945945945944</v>
      </c>
      <c r="T296">
        <f t="shared" si="23"/>
        <v>100</v>
      </c>
      <c r="V296" s="29"/>
      <c r="W296" s="30"/>
    </row>
    <row r="297" spans="1:23" ht="26.25" customHeight="1" x14ac:dyDescent="0.25">
      <c r="A297" s="5">
        <v>295</v>
      </c>
      <c r="B297" s="46" t="s">
        <v>20</v>
      </c>
      <c r="C297" s="46" t="s">
        <v>96</v>
      </c>
      <c r="D297" s="99" t="s">
        <v>181</v>
      </c>
      <c r="E297" s="5">
        <v>7</v>
      </c>
      <c r="F297" s="5" t="s">
        <v>119</v>
      </c>
      <c r="G297" s="5">
        <v>37</v>
      </c>
      <c r="H297" s="5">
        <v>23</v>
      </c>
      <c r="I297" s="47">
        <v>0</v>
      </c>
      <c r="J297" s="47">
        <v>14</v>
      </c>
      <c r="K297" s="47">
        <v>14</v>
      </c>
      <c r="L297" s="5">
        <v>14</v>
      </c>
      <c r="M297" s="5">
        <v>0</v>
      </c>
      <c r="N297" s="7">
        <v>0</v>
      </c>
      <c r="O297" s="47">
        <f t="shared" si="20"/>
        <v>-23</v>
      </c>
      <c r="P297" s="47">
        <v>23</v>
      </c>
      <c r="Q297" s="5">
        <v>0</v>
      </c>
      <c r="R297" s="5">
        <f t="shared" si="21"/>
        <v>37.837837837837839</v>
      </c>
      <c r="S297" s="5">
        <f t="shared" si="22"/>
        <v>62.162162162162161</v>
      </c>
      <c r="T297">
        <f t="shared" si="23"/>
        <v>100</v>
      </c>
      <c r="V297" s="29"/>
      <c r="W297" s="30"/>
    </row>
    <row r="298" spans="1:23" ht="26.25" customHeight="1" x14ac:dyDescent="0.25">
      <c r="A298" s="5">
        <v>296</v>
      </c>
      <c r="B298" s="46" t="s">
        <v>20</v>
      </c>
      <c r="C298" s="46" t="s">
        <v>96</v>
      </c>
      <c r="D298" s="99" t="s">
        <v>181</v>
      </c>
      <c r="E298" s="5">
        <v>7</v>
      </c>
      <c r="F298" s="5" t="s">
        <v>122</v>
      </c>
      <c r="G298" s="5">
        <v>37</v>
      </c>
      <c r="H298" s="5">
        <v>23</v>
      </c>
      <c r="I298" s="47">
        <v>0</v>
      </c>
      <c r="J298" s="47">
        <v>17</v>
      </c>
      <c r="K298" s="47">
        <v>17</v>
      </c>
      <c r="L298" s="5">
        <v>17</v>
      </c>
      <c r="M298" s="5">
        <v>0</v>
      </c>
      <c r="N298" s="7">
        <v>0</v>
      </c>
      <c r="O298" s="47">
        <f t="shared" si="20"/>
        <v>-20</v>
      </c>
      <c r="P298" s="47">
        <v>20</v>
      </c>
      <c r="Q298" s="5">
        <v>0</v>
      </c>
      <c r="R298" s="5">
        <f t="shared" si="21"/>
        <v>45.945945945945944</v>
      </c>
      <c r="S298" s="5">
        <f t="shared" si="22"/>
        <v>54.054054054054056</v>
      </c>
      <c r="T298">
        <f t="shared" si="23"/>
        <v>100</v>
      </c>
      <c r="V298" s="29"/>
      <c r="W298" s="30"/>
    </row>
    <row r="299" spans="1:23" ht="26.25" customHeight="1" x14ac:dyDescent="0.25">
      <c r="A299" s="5">
        <v>297</v>
      </c>
      <c r="B299" s="46" t="s">
        <v>20</v>
      </c>
      <c r="C299" s="46" t="s">
        <v>96</v>
      </c>
      <c r="D299" s="99" t="s">
        <v>181</v>
      </c>
      <c r="E299" s="5">
        <v>7</v>
      </c>
      <c r="F299" s="5" t="s">
        <v>110</v>
      </c>
      <c r="G299" s="5">
        <v>37</v>
      </c>
      <c r="H299" s="5">
        <v>23</v>
      </c>
      <c r="I299" s="47">
        <v>0</v>
      </c>
      <c r="J299" s="47">
        <v>0</v>
      </c>
      <c r="K299" s="47">
        <v>0</v>
      </c>
      <c r="L299" s="5">
        <v>0</v>
      </c>
      <c r="M299" s="5">
        <v>0</v>
      </c>
      <c r="N299" s="7">
        <v>0</v>
      </c>
      <c r="O299" s="47">
        <f t="shared" si="20"/>
        <v>-37</v>
      </c>
      <c r="P299" s="47">
        <v>37</v>
      </c>
      <c r="Q299" s="5">
        <v>0</v>
      </c>
      <c r="R299" s="5">
        <f t="shared" si="21"/>
        <v>0</v>
      </c>
      <c r="S299" s="5">
        <f t="shared" si="22"/>
        <v>100</v>
      </c>
      <c r="T299">
        <f t="shared" si="23"/>
        <v>100</v>
      </c>
      <c r="V299" s="29"/>
      <c r="W299" s="30"/>
    </row>
    <row r="300" spans="1:23" ht="26.25" customHeight="1" x14ac:dyDescent="0.25">
      <c r="A300" s="5">
        <v>298</v>
      </c>
      <c r="B300" s="46" t="s">
        <v>20</v>
      </c>
      <c r="C300" s="46" t="s">
        <v>96</v>
      </c>
      <c r="D300" s="99" t="s">
        <v>181</v>
      </c>
      <c r="E300" s="5">
        <v>7</v>
      </c>
      <c r="F300" s="5" t="s">
        <v>101</v>
      </c>
      <c r="G300" s="5">
        <v>37</v>
      </c>
      <c r="H300" s="5">
        <v>23</v>
      </c>
      <c r="I300" s="47">
        <v>0</v>
      </c>
      <c r="J300" s="47">
        <v>0</v>
      </c>
      <c r="K300" s="47">
        <v>0</v>
      </c>
      <c r="L300" s="5">
        <v>0</v>
      </c>
      <c r="M300" s="5">
        <v>0</v>
      </c>
      <c r="N300" s="7">
        <v>0</v>
      </c>
      <c r="O300" s="47">
        <f t="shared" si="20"/>
        <v>-37</v>
      </c>
      <c r="P300" s="47">
        <v>37</v>
      </c>
      <c r="Q300" s="5">
        <v>0</v>
      </c>
      <c r="R300" s="5">
        <f t="shared" si="21"/>
        <v>0</v>
      </c>
      <c r="S300" s="5">
        <f t="shared" si="22"/>
        <v>100</v>
      </c>
      <c r="T300">
        <f t="shared" si="23"/>
        <v>100</v>
      </c>
      <c r="V300" s="29"/>
      <c r="W300" s="30"/>
    </row>
    <row r="301" spans="1:23" ht="26.25" customHeight="1" x14ac:dyDescent="0.25">
      <c r="A301" s="5">
        <v>299</v>
      </c>
      <c r="B301" s="46" t="s">
        <v>20</v>
      </c>
      <c r="C301" s="46" t="s">
        <v>96</v>
      </c>
      <c r="D301" s="99" t="s">
        <v>181</v>
      </c>
      <c r="E301" s="5">
        <v>7</v>
      </c>
      <c r="F301" s="5" t="s">
        <v>105</v>
      </c>
      <c r="G301" s="5">
        <v>37</v>
      </c>
      <c r="H301" s="5">
        <v>23</v>
      </c>
      <c r="I301" s="47">
        <v>0</v>
      </c>
      <c r="J301" s="47">
        <v>0</v>
      </c>
      <c r="K301" s="47">
        <v>0</v>
      </c>
      <c r="L301" s="5">
        <v>0</v>
      </c>
      <c r="M301" s="5">
        <v>0</v>
      </c>
      <c r="N301" s="7">
        <v>0</v>
      </c>
      <c r="O301" s="47">
        <f t="shared" si="20"/>
        <v>-37</v>
      </c>
      <c r="P301" s="47">
        <v>37</v>
      </c>
      <c r="Q301" s="5">
        <v>0</v>
      </c>
      <c r="R301" s="5">
        <f t="shared" si="21"/>
        <v>0</v>
      </c>
      <c r="S301" s="5">
        <f t="shared" si="22"/>
        <v>100</v>
      </c>
      <c r="T301">
        <f t="shared" si="23"/>
        <v>100</v>
      </c>
      <c r="V301" s="29"/>
      <c r="W301" s="30"/>
    </row>
    <row r="302" spans="1:23" ht="26.25" customHeight="1" x14ac:dyDescent="0.25">
      <c r="A302" s="5">
        <v>300</v>
      </c>
      <c r="B302" s="46" t="s">
        <v>20</v>
      </c>
      <c r="C302" s="46" t="s">
        <v>96</v>
      </c>
      <c r="D302" s="99" t="s">
        <v>181</v>
      </c>
      <c r="E302" s="5">
        <v>7</v>
      </c>
      <c r="F302" s="5" t="s">
        <v>104</v>
      </c>
      <c r="G302" s="5">
        <v>37</v>
      </c>
      <c r="H302" s="5">
        <v>23</v>
      </c>
      <c r="I302" s="47">
        <v>0</v>
      </c>
      <c r="J302" s="47">
        <v>0</v>
      </c>
      <c r="K302" s="47">
        <v>0</v>
      </c>
      <c r="L302" s="5">
        <v>0</v>
      </c>
      <c r="M302" s="5">
        <v>0</v>
      </c>
      <c r="N302" s="7">
        <v>0</v>
      </c>
      <c r="O302" s="47">
        <f t="shared" si="20"/>
        <v>-37</v>
      </c>
      <c r="P302" s="47">
        <v>37</v>
      </c>
      <c r="Q302" s="5">
        <v>0</v>
      </c>
      <c r="R302" s="5">
        <f t="shared" si="21"/>
        <v>0</v>
      </c>
      <c r="S302" s="5">
        <f t="shared" si="22"/>
        <v>100</v>
      </c>
      <c r="T302">
        <f t="shared" si="23"/>
        <v>100</v>
      </c>
      <c r="V302" s="29"/>
      <c r="W302" s="30"/>
    </row>
    <row r="303" spans="1:23" ht="26.25" customHeight="1" x14ac:dyDescent="0.25">
      <c r="A303" s="5">
        <v>301</v>
      </c>
      <c r="B303" s="46" t="s">
        <v>20</v>
      </c>
      <c r="C303" s="46" t="s">
        <v>96</v>
      </c>
      <c r="D303" s="99" t="s">
        <v>181</v>
      </c>
      <c r="E303" s="5">
        <v>8</v>
      </c>
      <c r="F303" s="5" t="s">
        <v>98</v>
      </c>
      <c r="G303" s="5">
        <v>20</v>
      </c>
      <c r="H303" s="5">
        <v>6</v>
      </c>
      <c r="I303" s="47">
        <v>0</v>
      </c>
      <c r="J303" s="47">
        <v>28</v>
      </c>
      <c r="K303" s="47">
        <v>20</v>
      </c>
      <c r="L303" s="5">
        <v>6</v>
      </c>
      <c r="M303" s="5">
        <v>0</v>
      </c>
      <c r="N303" s="7">
        <v>0</v>
      </c>
      <c r="O303" s="47">
        <f t="shared" si="20"/>
        <v>8</v>
      </c>
      <c r="P303" s="47">
        <v>0</v>
      </c>
      <c r="Q303" s="5">
        <v>0</v>
      </c>
      <c r="R303" s="5">
        <v>100</v>
      </c>
      <c r="S303" s="5">
        <f t="shared" si="22"/>
        <v>0</v>
      </c>
      <c r="T303">
        <f t="shared" si="23"/>
        <v>100</v>
      </c>
      <c r="V303" s="29"/>
      <c r="W303" s="30"/>
    </row>
    <row r="304" spans="1:23" ht="26.25" customHeight="1" x14ac:dyDescent="0.25">
      <c r="A304" s="5">
        <v>302</v>
      </c>
      <c r="B304" s="46" t="s">
        <v>20</v>
      </c>
      <c r="C304" s="46" t="s">
        <v>96</v>
      </c>
      <c r="D304" s="99" t="s">
        <v>181</v>
      </c>
      <c r="E304" s="5">
        <v>8</v>
      </c>
      <c r="F304" s="5" t="s">
        <v>112</v>
      </c>
      <c r="G304" s="5">
        <v>40</v>
      </c>
      <c r="H304" s="5">
        <v>6</v>
      </c>
      <c r="I304" s="47">
        <v>0</v>
      </c>
      <c r="J304" s="47">
        <v>48</v>
      </c>
      <c r="K304" s="47">
        <v>40</v>
      </c>
      <c r="L304" s="5">
        <v>6</v>
      </c>
      <c r="M304" s="5">
        <v>0</v>
      </c>
      <c r="N304" s="7">
        <v>0</v>
      </c>
      <c r="O304" s="47">
        <f t="shared" si="20"/>
        <v>8</v>
      </c>
      <c r="P304" s="47">
        <v>0</v>
      </c>
      <c r="Q304" s="5">
        <v>0</v>
      </c>
      <c r="R304" s="5">
        <v>100</v>
      </c>
      <c r="S304" s="5">
        <f t="shared" si="22"/>
        <v>0</v>
      </c>
      <c r="T304">
        <f t="shared" si="23"/>
        <v>100</v>
      </c>
      <c r="V304" s="29"/>
      <c r="W304" s="30"/>
    </row>
    <row r="305" spans="1:23" ht="26.25" customHeight="1" x14ac:dyDescent="0.25">
      <c r="A305" s="5">
        <v>303</v>
      </c>
      <c r="B305" s="46" t="s">
        <v>20</v>
      </c>
      <c r="C305" s="46" t="s">
        <v>96</v>
      </c>
      <c r="D305" s="99" t="s">
        <v>181</v>
      </c>
      <c r="E305" s="5">
        <v>8</v>
      </c>
      <c r="F305" s="5" t="s">
        <v>108</v>
      </c>
      <c r="G305" s="5">
        <v>20</v>
      </c>
      <c r="H305" s="5">
        <v>6</v>
      </c>
      <c r="I305" s="47">
        <v>0</v>
      </c>
      <c r="J305" s="47">
        <v>12</v>
      </c>
      <c r="K305" s="47">
        <v>12</v>
      </c>
      <c r="L305" s="5">
        <v>6</v>
      </c>
      <c r="M305" s="5">
        <v>0</v>
      </c>
      <c r="N305" s="7">
        <v>0</v>
      </c>
      <c r="O305" s="47">
        <f t="shared" si="20"/>
        <v>-8</v>
      </c>
      <c r="P305" s="47">
        <v>8</v>
      </c>
      <c r="Q305" s="5">
        <v>0</v>
      </c>
      <c r="R305" s="5">
        <f t="shared" si="21"/>
        <v>60</v>
      </c>
      <c r="S305" s="5">
        <f t="shared" si="22"/>
        <v>40</v>
      </c>
      <c r="T305">
        <f t="shared" si="23"/>
        <v>100</v>
      </c>
      <c r="V305" s="29"/>
      <c r="W305" s="30"/>
    </row>
    <row r="306" spans="1:23" ht="26.25" customHeight="1" x14ac:dyDescent="0.25">
      <c r="A306" s="5">
        <v>304</v>
      </c>
      <c r="B306" s="46" t="s">
        <v>20</v>
      </c>
      <c r="C306" s="46" t="s">
        <v>96</v>
      </c>
      <c r="D306" s="99" t="s">
        <v>181</v>
      </c>
      <c r="E306" s="5">
        <v>8</v>
      </c>
      <c r="F306" s="5" t="s">
        <v>113</v>
      </c>
      <c r="G306" s="5">
        <v>20</v>
      </c>
      <c r="H306" s="5">
        <v>6</v>
      </c>
      <c r="I306" s="47">
        <v>0</v>
      </c>
      <c r="J306" s="47">
        <v>18</v>
      </c>
      <c r="K306" s="47">
        <v>18</v>
      </c>
      <c r="L306" s="5">
        <v>6</v>
      </c>
      <c r="M306" s="5">
        <v>0</v>
      </c>
      <c r="N306" s="7">
        <v>0</v>
      </c>
      <c r="O306" s="47">
        <f t="shared" si="20"/>
        <v>-2</v>
      </c>
      <c r="P306" s="47">
        <v>2</v>
      </c>
      <c r="Q306" s="5">
        <v>0</v>
      </c>
      <c r="R306" s="5">
        <f t="shared" si="21"/>
        <v>90</v>
      </c>
      <c r="S306" s="5">
        <f t="shared" si="22"/>
        <v>10</v>
      </c>
      <c r="T306">
        <f t="shared" si="23"/>
        <v>100</v>
      </c>
      <c r="V306" s="29"/>
      <c r="W306" s="30"/>
    </row>
    <row r="307" spans="1:23" ht="26.25" customHeight="1" x14ac:dyDescent="0.25">
      <c r="A307" s="5">
        <v>305</v>
      </c>
      <c r="B307" s="46" t="s">
        <v>20</v>
      </c>
      <c r="C307" s="46" t="s">
        <v>96</v>
      </c>
      <c r="D307" s="99" t="s">
        <v>181</v>
      </c>
      <c r="E307" s="5">
        <v>8</v>
      </c>
      <c r="F307" s="5" t="s">
        <v>120</v>
      </c>
      <c r="G307" s="5">
        <v>20</v>
      </c>
      <c r="H307" s="5">
        <v>6</v>
      </c>
      <c r="I307" s="47">
        <v>0</v>
      </c>
      <c r="J307" s="47">
        <v>28</v>
      </c>
      <c r="K307" s="47">
        <v>20</v>
      </c>
      <c r="L307" s="5">
        <v>6</v>
      </c>
      <c r="M307" s="5">
        <v>0</v>
      </c>
      <c r="N307" s="7">
        <v>0</v>
      </c>
      <c r="O307" s="47">
        <f t="shared" si="20"/>
        <v>8</v>
      </c>
      <c r="P307" s="47">
        <v>0</v>
      </c>
      <c r="Q307" s="5">
        <v>0</v>
      </c>
      <c r="R307" s="5">
        <v>100</v>
      </c>
      <c r="S307" s="5">
        <f t="shared" si="22"/>
        <v>0</v>
      </c>
      <c r="T307">
        <f t="shared" si="23"/>
        <v>100</v>
      </c>
      <c r="V307" s="29"/>
      <c r="W307" s="30"/>
    </row>
    <row r="308" spans="1:23" ht="26.25" customHeight="1" x14ac:dyDescent="0.25">
      <c r="A308" s="5">
        <v>306</v>
      </c>
      <c r="B308" s="46" t="s">
        <v>20</v>
      </c>
      <c r="C308" s="46" t="s">
        <v>96</v>
      </c>
      <c r="D308" s="99" t="s">
        <v>181</v>
      </c>
      <c r="E308" s="5">
        <v>8</v>
      </c>
      <c r="F308" s="5" t="s">
        <v>121</v>
      </c>
      <c r="G308" s="5">
        <v>20</v>
      </c>
      <c r="H308" s="5">
        <v>6</v>
      </c>
      <c r="I308" s="47">
        <v>0</v>
      </c>
      <c r="J308" s="47">
        <v>20</v>
      </c>
      <c r="K308" s="47">
        <v>20</v>
      </c>
      <c r="L308" s="5">
        <v>6</v>
      </c>
      <c r="M308" s="5">
        <v>0</v>
      </c>
      <c r="N308" s="7">
        <v>0</v>
      </c>
      <c r="O308" s="47">
        <f t="shared" si="20"/>
        <v>0</v>
      </c>
      <c r="P308" s="47">
        <v>0</v>
      </c>
      <c r="Q308" s="5">
        <v>0</v>
      </c>
      <c r="R308" s="5">
        <f t="shared" si="21"/>
        <v>100</v>
      </c>
      <c r="S308" s="5">
        <f t="shared" si="22"/>
        <v>0</v>
      </c>
      <c r="T308">
        <f t="shared" si="23"/>
        <v>100</v>
      </c>
      <c r="V308" s="29"/>
      <c r="W308" s="30"/>
    </row>
    <row r="309" spans="1:23" ht="26.25" customHeight="1" x14ac:dyDescent="0.25">
      <c r="A309" s="5">
        <v>307</v>
      </c>
      <c r="B309" s="46" t="s">
        <v>20</v>
      </c>
      <c r="C309" s="46" t="s">
        <v>96</v>
      </c>
      <c r="D309" s="99" t="s">
        <v>181</v>
      </c>
      <c r="E309" s="5">
        <v>8</v>
      </c>
      <c r="F309" s="5" t="s">
        <v>107</v>
      </c>
      <c r="G309" s="5">
        <v>20</v>
      </c>
      <c r="H309" s="5">
        <v>6</v>
      </c>
      <c r="I309" s="47">
        <v>0</v>
      </c>
      <c r="J309" s="47">
        <v>4</v>
      </c>
      <c r="K309" s="47">
        <v>4</v>
      </c>
      <c r="L309" s="5">
        <v>4</v>
      </c>
      <c r="M309" s="5">
        <v>0</v>
      </c>
      <c r="N309" s="7">
        <v>0</v>
      </c>
      <c r="O309" s="47">
        <f t="shared" si="20"/>
        <v>-16</v>
      </c>
      <c r="P309" s="47">
        <v>16</v>
      </c>
      <c r="Q309" s="5">
        <v>0</v>
      </c>
      <c r="R309" s="5">
        <f t="shared" si="21"/>
        <v>20</v>
      </c>
      <c r="S309" s="5">
        <f t="shared" si="22"/>
        <v>80</v>
      </c>
      <c r="T309">
        <f t="shared" si="23"/>
        <v>100</v>
      </c>
      <c r="V309" s="29"/>
      <c r="W309" s="30"/>
    </row>
    <row r="310" spans="1:23" ht="26.25" customHeight="1" x14ac:dyDescent="0.25">
      <c r="A310" s="5">
        <v>308</v>
      </c>
      <c r="B310" s="46" t="s">
        <v>20</v>
      </c>
      <c r="C310" s="46" t="s">
        <v>96</v>
      </c>
      <c r="D310" s="99" t="s">
        <v>181</v>
      </c>
      <c r="E310" s="5">
        <v>8</v>
      </c>
      <c r="F310" s="5" t="s">
        <v>114</v>
      </c>
      <c r="G310" s="5">
        <v>20</v>
      </c>
      <c r="H310" s="5">
        <v>6</v>
      </c>
      <c r="I310" s="47">
        <v>0</v>
      </c>
      <c r="J310" s="47">
        <v>24</v>
      </c>
      <c r="K310" s="47">
        <v>20</v>
      </c>
      <c r="L310" s="5">
        <v>6</v>
      </c>
      <c r="M310" s="5">
        <v>0</v>
      </c>
      <c r="N310" s="7">
        <v>0</v>
      </c>
      <c r="O310" s="47">
        <f t="shared" si="20"/>
        <v>4</v>
      </c>
      <c r="P310" s="47">
        <v>0</v>
      </c>
      <c r="Q310" s="5">
        <v>0</v>
      </c>
      <c r="R310" s="5">
        <v>100</v>
      </c>
      <c r="S310" s="5">
        <f t="shared" si="22"/>
        <v>0</v>
      </c>
      <c r="T310">
        <f t="shared" si="23"/>
        <v>100</v>
      </c>
      <c r="V310" s="29"/>
      <c r="W310" s="30"/>
    </row>
    <row r="311" spans="1:23" ht="26.25" customHeight="1" x14ac:dyDescent="0.25">
      <c r="A311" s="5">
        <v>309</v>
      </c>
      <c r="B311" s="46" t="s">
        <v>20</v>
      </c>
      <c r="C311" s="46" t="s">
        <v>96</v>
      </c>
      <c r="D311" s="99" t="s">
        <v>181</v>
      </c>
      <c r="E311" s="5">
        <v>8</v>
      </c>
      <c r="F311" s="5" t="s">
        <v>115</v>
      </c>
      <c r="G311" s="5">
        <v>20</v>
      </c>
      <c r="H311" s="5">
        <v>6</v>
      </c>
      <c r="I311" s="47">
        <v>0</v>
      </c>
      <c r="J311" s="47">
        <v>12</v>
      </c>
      <c r="K311" s="47">
        <v>12</v>
      </c>
      <c r="L311" s="5">
        <v>6</v>
      </c>
      <c r="M311" s="5">
        <v>0</v>
      </c>
      <c r="N311" s="7">
        <v>0</v>
      </c>
      <c r="O311" s="47">
        <f t="shared" si="20"/>
        <v>-8</v>
      </c>
      <c r="P311" s="47">
        <v>8</v>
      </c>
      <c r="Q311" s="5">
        <v>0</v>
      </c>
      <c r="R311" s="5">
        <f t="shared" si="21"/>
        <v>60</v>
      </c>
      <c r="S311" s="5">
        <f t="shared" si="22"/>
        <v>40</v>
      </c>
      <c r="T311">
        <f t="shared" si="23"/>
        <v>100</v>
      </c>
      <c r="V311" s="29"/>
      <c r="W311" s="30"/>
    </row>
    <row r="312" spans="1:23" ht="26.25" customHeight="1" x14ac:dyDescent="0.25">
      <c r="A312" s="5">
        <v>310</v>
      </c>
      <c r="B312" s="46" t="s">
        <v>20</v>
      </c>
      <c r="C312" s="46" t="s">
        <v>96</v>
      </c>
      <c r="D312" s="99" t="s">
        <v>181</v>
      </c>
      <c r="E312" s="5">
        <v>8</v>
      </c>
      <c r="F312" s="5" t="s">
        <v>117</v>
      </c>
      <c r="G312" s="5">
        <v>20</v>
      </c>
      <c r="H312" s="5">
        <v>6</v>
      </c>
      <c r="I312" s="47">
        <v>0</v>
      </c>
      <c r="J312" s="47">
        <v>15</v>
      </c>
      <c r="K312" s="47">
        <v>15</v>
      </c>
      <c r="L312" s="5">
        <v>6</v>
      </c>
      <c r="M312" s="5">
        <v>0</v>
      </c>
      <c r="N312" s="7">
        <v>0</v>
      </c>
      <c r="O312" s="47">
        <f t="shared" si="20"/>
        <v>-5</v>
      </c>
      <c r="P312" s="47">
        <v>5</v>
      </c>
      <c r="Q312" s="5">
        <v>0</v>
      </c>
      <c r="R312" s="5">
        <f t="shared" si="21"/>
        <v>75</v>
      </c>
      <c r="S312" s="5">
        <f t="shared" si="22"/>
        <v>25</v>
      </c>
      <c r="T312">
        <f t="shared" si="23"/>
        <v>100</v>
      </c>
      <c r="V312" s="29"/>
      <c r="W312" s="30"/>
    </row>
    <row r="313" spans="1:23" ht="26.25" customHeight="1" x14ac:dyDescent="0.25">
      <c r="A313" s="5">
        <v>311</v>
      </c>
      <c r="B313" s="46" t="s">
        <v>20</v>
      </c>
      <c r="C313" s="46" t="s">
        <v>96</v>
      </c>
      <c r="D313" s="99" t="s">
        <v>181</v>
      </c>
      <c r="E313" s="5">
        <v>8</v>
      </c>
      <c r="F313" s="5" t="s">
        <v>118</v>
      </c>
      <c r="G313" s="5">
        <v>20</v>
      </c>
      <c r="H313" s="5">
        <v>6</v>
      </c>
      <c r="I313" s="47">
        <v>0</v>
      </c>
      <c r="J313" s="47">
        <v>15</v>
      </c>
      <c r="K313" s="47">
        <v>15</v>
      </c>
      <c r="L313" s="5">
        <v>6</v>
      </c>
      <c r="M313" s="5">
        <v>0</v>
      </c>
      <c r="N313" s="7">
        <v>0</v>
      </c>
      <c r="O313" s="47">
        <f t="shared" si="20"/>
        <v>-5</v>
      </c>
      <c r="P313" s="47">
        <v>5</v>
      </c>
      <c r="Q313" s="5">
        <v>0</v>
      </c>
      <c r="R313" s="5">
        <f t="shared" si="21"/>
        <v>75</v>
      </c>
      <c r="S313" s="5">
        <f t="shared" si="22"/>
        <v>25</v>
      </c>
      <c r="T313">
        <f t="shared" si="23"/>
        <v>100</v>
      </c>
      <c r="V313" s="29"/>
      <c r="W313" s="30"/>
    </row>
    <row r="314" spans="1:23" ht="26.25" customHeight="1" x14ac:dyDescent="0.25">
      <c r="A314" s="5">
        <v>312</v>
      </c>
      <c r="B314" s="46" t="s">
        <v>20</v>
      </c>
      <c r="C314" s="46" t="s">
        <v>96</v>
      </c>
      <c r="D314" s="99" t="s">
        <v>181</v>
      </c>
      <c r="E314" s="5">
        <v>8</v>
      </c>
      <c r="F314" s="5" t="s">
        <v>119</v>
      </c>
      <c r="G314" s="5">
        <v>20</v>
      </c>
      <c r="H314" s="5">
        <v>6</v>
      </c>
      <c r="I314" s="47">
        <v>0</v>
      </c>
      <c r="J314" s="47">
        <v>13</v>
      </c>
      <c r="K314" s="47">
        <v>13</v>
      </c>
      <c r="L314" s="5">
        <v>6</v>
      </c>
      <c r="M314" s="5">
        <v>0</v>
      </c>
      <c r="N314" s="7">
        <v>0</v>
      </c>
      <c r="O314" s="47">
        <f t="shared" si="20"/>
        <v>-7</v>
      </c>
      <c r="P314" s="47">
        <v>7</v>
      </c>
      <c r="Q314" s="5">
        <v>0</v>
      </c>
      <c r="R314" s="5">
        <f t="shared" si="21"/>
        <v>65</v>
      </c>
      <c r="S314" s="5">
        <f t="shared" si="22"/>
        <v>35</v>
      </c>
      <c r="T314">
        <f t="shared" si="23"/>
        <v>100</v>
      </c>
      <c r="V314" s="29"/>
      <c r="W314" s="30"/>
    </row>
    <row r="315" spans="1:23" ht="26.25" customHeight="1" x14ac:dyDescent="0.25">
      <c r="A315" s="5">
        <v>313</v>
      </c>
      <c r="B315" s="46" t="s">
        <v>20</v>
      </c>
      <c r="C315" s="46" t="s">
        <v>96</v>
      </c>
      <c r="D315" s="99" t="s">
        <v>181</v>
      </c>
      <c r="E315" s="5">
        <v>8</v>
      </c>
      <c r="F315" s="5" t="s">
        <v>122</v>
      </c>
      <c r="G315" s="5">
        <v>20</v>
      </c>
      <c r="H315" s="5">
        <v>6</v>
      </c>
      <c r="I315" s="47">
        <v>0</v>
      </c>
      <c r="J315" s="47">
        <v>21</v>
      </c>
      <c r="K315" s="47">
        <v>20</v>
      </c>
      <c r="L315" s="5">
        <v>6</v>
      </c>
      <c r="M315" s="5">
        <v>0</v>
      </c>
      <c r="N315" s="7">
        <v>0</v>
      </c>
      <c r="O315" s="47">
        <f t="shared" si="20"/>
        <v>1</v>
      </c>
      <c r="P315" s="47">
        <v>0</v>
      </c>
      <c r="Q315" s="5">
        <v>0</v>
      </c>
      <c r="R315" s="5">
        <v>100</v>
      </c>
      <c r="S315" s="5">
        <f t="shared" si="22"/>
        <v>0</v>
      </c>
      <c r="T315">
        <f t="shared" si="23"/>
        <v>100</v>
      </c>
      <c r="V315" s="29"/>
      <c r="W315" s="30"/>
    </row>
    <row r="316" spans="1:23" ht="26.25" customHeight="1" x14ac:dyDescent="0.25">
      <c r="A316" s="5">
        <v>314</v>
      </c>
      <c r="B316" s="46" t="s">
        <v>20</v>
      </c>
      <c r="C316" s="46" t="s">
        <v>96</v>
      </c>
      <c r="D316" s="99" t="s">
        <v>181</v>
      </c>
      <c r="E316" s="5">
        <v>8</v>
      </c>
      <c r="F316" s="5" t="s">
        <v>123</v>
      </c>
      <c r="G316" s="5">
        <v>20</v>
      </c>
      <c r="H316" s="5">
        <v>6</v>
      </c>
      <c r="I316" s="47">
        <v>0</v>
      </c>
      <c r="J316" s="47">
        <v>18</v>
      </c>
      <c r="K316" s="47">
        <v>18</v>
      </c>
      <c r="L316" s="5">
        <v>6</v>
      </c>
      <c r="M316" s="5">
        <v>0</v>
      </c>
      <c r="N316" s="7">
        <v>0</v>
      </c>
      <c r="O316" s="47">
        <f t="shared" si="20"/>
        <v>-2</v>
      </c>
      <c r="P316" s="47">
        <v>2</v>
      </c>
      <c r="Q316" s="5">
        <v>0</v>
      </c>
      <c r="R316" s="5">
        <f t="shared" si="21"/>
        <v>90</v>
      </c>
      <c r="S316" s="5">
        <f t="shared" si="22"/>
        <v>10</v>
      </c>
      <c r="T316">
        <f t="shared" si="23"/>
        <v>100</v>
      </c>
      <c r="V316" s="29"/>
      <c r="W316" s="30"/>
    </row>
    <row r="317" spans="1:23" ht="26.25" customHeight="1" x14ac:dyDescent="0.25">
      <c r="A317" s="5">
        <v>315</v>
      </c>
      <c r="B317" s="46" t="s">
        <v>20</v>
      </c>
      <c r="C317" s="46" t="s">
        <v>96</v>
      </c>
      <c r="D317" s="99" t="s">
        <v>181</v>
      </c>
      <c r="E317" s="5">
        <v>8</v>
      </c>
      <c r="F317" s="5" t="s">
        <v>110</v>
      </c>
      <c r="G317" s="5">
        <v>20</v>
      </c>
      <c r="H317" s="5">
        <v>6</v>
      </c>
      <c r="I317" s="47">
        <v>0</v>
      </c>
      <c r="J317" s="47">
        <v>0</v>
      </c>
      <c r="K317" s="47">
        <v>0</v>
      </c>
      <c r="L317" s="5">
        <v>0</v>
      </c>
      <c r="M317" s="5">
        <v>0</v>
      </c>
      <c r="N317" s="7">
        <v>0</v>
      </c>
      <c r="O317" s="47">
        <f t="shared" si="20"/>
        <v>-20</v>
      </c>
      <c r="P317" s="47">
        <v>20</v>
      </c>
      <c r="Q317" s="5">
        <v>0</v>
      </c>
      <c r="R317" s="5">
        <f t="shared" si="21"/>
        <v>0</v>
      </c>
      <c r="S317" s="5">
        <f t="shared" si="22"/>
        <v>100</v>
      </c>
      <c r="T317">
        <f t="shared" si="23"/>
        <v>100</v>
      </c>
      <c r="V317" s="29"/>
      <c r="W317" s="30"/>
    </row>
    <row r="318" spans="1:23" ht="26.25" customHeight="1" x14ac:dyDescent="0.25">
      <c r="A318" s="5">
        <v>316</v>
      </c>
      <c r="B318" s="46" t="s">
        <v>20</v>
      </c>
      <c r="C318" s="46" t="s">
        <v>96</v>
      </c>
      <c r="D318" s="99" t="s">
        <v>181</v>
      </c>
      <c r="E318" s="5">
        <v>8</v>
      </c>
      <c r="F318" s="5" t="s">
        <v>124</v>
      </c>
      <c r="G318" s="5">
        <v>20</v>
      </c>
      <c r="H318" s="5">
        <v>6</v>
      </c>
      <c r="I318" s="47">
        <v>0</v>
      </c>
      <c r="J318" s="47">
        <v>10</v>
      </c>
      <c r="K318" s="47">
        <v>10</v>
      </c>
      <c r="L318" s="5">
        <v>6</v>
      </c>
      <c r="M318" s="5">
        <v>0</v>
      </c>
      <c r="N318" s="7">
        <v>0</v>
      </c>
      <c r="O318" s="47">
        <f t="shared" si="20"/>
        <v>-10</v>
      </c>
      <c r="P318" s="47">
        <v>10</v>
      </c>
      <c r="Q318" s="5">
        <v>0</v>
      </c>
      <c r="R318" s="5">
        <f t="shared" si="21"/>
        <v>50</v>
      </c>
      <c r="S318" s="5">
        <f t="shared" si="22"/>
        <v>50</v>
      </c>
      <c r="T318">
        <f t="shared" si="23"/>
        <v>100</v>
      </c>
      <c r="V318" s="29"/>
      <c r="W318" s="30"/>
    </row>
    <row r="319" spans="1:23" ht="26.25" customHeight="1" x14ac:dyDescent="0.25">
      <c r="A319" s="5">
        <v>317</v>
      </c>
      <c r="B319" s="46" t="s">
        <v>20</v>
      </c>
      <c r="C319" s="46" t="s">
        <v>96</v>
      </c>
      <c r="D319" s="99" t="s">
        <v>181</v>
      </c>
      <c r="E319" s="5">
        <v>8</v>
      </c>
      <c r="F319" s="5" t="s">
        <v>101</v>
      </c>
      <c r="G319" s="5">
        <v>20</v>
      </c>
      <c r="H319" s="5">
        <v>6</v>
      </c>
      <c r="I319" s="47">
        <v>0</v>
      </c>
      <c r="J319" s="47">
        <v>0</v>
      </c>
      <c r="K319" s="47">
        <v>0</v>
      </c>
      <c r="L319" s="5">
        <v>0</v>
      </c>
      <c r="M319" s="5">
        <v>0</v>
      </c>
      <c r="N319" s="7">
        <v>0</v>
      </c>
      <c r="O319" s="47">
        <f t="shared" si="20"/>
        <v>-20</v>
      </c>
      <c r="P319" s="47">
        <v>20</v>
      </c>
      <c r="Q319" s="5">
        <v>0</v>
      </c>
      <c r="R319" s="5">
        <f t="shared" si="21"/>
        <v>0</v>
      </c>
      <c r="S319" s="5">
        <f t="shared" si="22"/>
        <v>100</v>
      </c>
      <c r="T319">
        <f t="shared" si="23"/>
        <v>100</v>
      </c>
      <c r="V319" s="29"/>
      <c r="W319" s="30"/>
    </row>
    <row r="320" spans="1:23" ht="26.25" customHeight="1" x14ac:dyDescent="0.25">
      <c r="A320" s="5">
        <v>318</v>
      </c>
      <c r="B320" s="46" t="s">
        <v>20</v>
      </c>
      <c r="C320" s="46" t="s">
        <v>96</v>
      </c>
      <c r="D320" s="99" t="s">
        <v>181</v>
      </c>
      <c r="E320" s="5">
        <v>8</v>
      </c>
      <c r="F320" s="5" t="s">
        <v>105</v>
      </c>
      <c r="G320" s="5">
        <v>20</v>
      </c>
      <c r="H320" s="5">
        <v>6</v>
      </c>
      <c r="I320" s="47">
        <v>0</v>
      </c>
      <c r="J320" s="47">
        <v>0</v>
      </c>
      <c r="K320" s="47">
        <v>0</v>
      </c>
      <c r="L320" s="5">
        <v>0</v>
      </c>
      <c r="M320" s="5">
        <v>0</v>
      </c>
      <c r="N320" s="7">
        <v>0</v>
      </c>
      <c r="O320" s="47">
        <f t="shared" si="20"/>
        <v>-20</v>
      </c>
      <c r="P320" s="47">
        <v>20</v>
      </c>
      <c r="Q320" s="5">
        <v>0</v>
      </c>
      <c r="R320" s="5">
        <f t="shared" si="21"/>
        <v>0</v>
      </c>
      <c r="S320" s="5">
        <f t="shared" si="22"/>
        <v>100</v>
      </c>
      <c r="T320">
        <f t="shared" si="23"/>
        <v>100</v>
      </c>
      <c r="V320" s="29"/>
      <c r="W320" s="30"/>
    </row>
    <row r="321" spans="1:23" ht="26.25" customHeight="1" x14ac:dyDescent="0.25">
      <c r="A321" s="5">
        <v>319</v>
      </c>
      <c r="B321" s="46" t="s">
        <v>20</v>
      </c>
      <c r="C321" s="46" t="s">
        <v>96</v>
      </c>
      <c r="D321" s="99" t="s">
        <v>181</v>
      </c>
      <c r="E321" s="5">
        <v>8</v>
      </c>
      <c r="F321" s="5" t="s">
        <v>104</v>
      </c>
      <c r="G321" s="5">
        <v>20</v>
      </c>
      <c r="H321" s="5">
        <v>6</v>
      </c>
      <c r="I321" s="47">
        <v>0</v>
      </c>
      <c r="J321" s="47">
        <v>0</v>
      </c>
      <c r="K321" s="47">
        <v>0</v>
      </c>
      <c r="L321" s="5">
        <v>0</v>
      </c>
      <c r="M321" s="5">
        <v>0</v>
      </c>
      <c r="N321" s="7">
        <v>0</v>
      </c>
      <c r="O321" s="47">
        <f t="shared" si="20"/>
        <v>-20</v>
      </c>
      <c r="P321" s="47">
        <v>20</v>
      </c>
      <c r="Q321" s="5">
        <v>0</v>
      </c>
      <c r="R321" s="5">
        <f t="shared" si="21"/>
        <v>0</v>
      </c>
      <c r="S321" s="5">
        <f t="shared" si="22"/>
        <v>100</v>
      </c>
      <c r="T321">
        <f t="shared" si="23"/>
        <v>100</v>
      </c>
      <c r="V321" s="29"/>
      <c r="W321" s="30"/>
    </row>
    <row r="322" spans="1:23" ht="26.25" customHeight="1" x14ac:dyDescent="0.25">
      <c r="A322" s="5">
        <v>320</v>
      </c>
      <c r="B322" s="46" t="s">
        <v>20</v>
      </c>
      <c r="C322" s="46" t="s">
        <v>96</v>
      </c>
      <c r="D322" s="99" t="s">
        <v>181</v>
      </c>
      <c r="E322" s="5">
        <v>9</v>
      </c>
      <c r="F322" s="5" t="s">
        <v>98</v>
      </c>
      <c r="G322" s="5">
        <v>12</v>
      </c>
      <c r="H322" s="5">
        <v>6</v>
      </c>
      <c r="I322" s="47">
        <v>0</v>
      </c>
      <c r="J322" s="47">
        <v>32</v>
      </c>
      <c r="K322" s="47">
        <v>12</v>
      </c>
      <c r="L322" s="5">
        <v>9</v>
      </c>
      <c r="M322" s="5">
        <v>0</v>
      </c>
      <c r="N322" s="7">
        <v>0</v>
      </c>
      <c r="O322" s="47">
        <f t="shared" si="20"/>
        <v>20</v>
      </c>
      <c r="P322" s="47">
        <v>0</v>
      </c>
      <c r="Q322" s="5">
        <v>0</v>
      </c>
      <c r="R322" s="5">
        <v>100</v>
      </c>
      <c r="S322" s="5">
        <f t="shared" si="22"/>
        <v>0</v>
      </c>
      <c r="T322">
        <f t="shared" si="23"/>
        <v>100</v>
      </c>
      <c r="V322" s="29"/>
      <c r="W322" s="30"/>
    </row>
    <row r="323" spans="1:23" ht="26.25" customHeight="1" x14ac:dyDescent="0.25">
      <c r="A323" s="5">
        <v>321</v>
      </c>
      <c r="B323" s="46" t="s">
        <v>20</v>
      </c>
      <c r="C323" s="46" t="s">
        <v>96</v>
      </c>
      <c r="D323" s="99" t="s">
        <v>181</v>
      </c>
      <c r="E323" s="5">
        <v>9</v>
      </c>
      <c r="F323" s="5" t="s">
        <v>112</v>
      </c>
      <c r="G323" s="5">
        <v>24</v>
      </c>
      <c r="H323" s="5">
        <v>6</v>
      </c>
      <c r="I323" s="47">
        <v>0</v>
      </c>
      <c r="J323" s="47">
        <v>59</v>
      </c>
      <c r="K323" s="47">
        <v>24</v>
      </c>
      <c r="L323" s="5">
        <v>9</v>
      </c>
      <c r="M323" s="5">
        <v>0</v>
      </c>
      <c r="N323" s="7">
        <v>0</v>
      </c>
      <c r="O323" s="47">
        <f t="shared" si="20"/>
        <v>35</v>
      </c>
      <c r="P323" s="47">
        <v>0</v>
      </c>
      <c r="Q323" s="5">
        <v>0</v>
      </c>
      <c r="R323" s="5">
        <v>100</v>
      </c>
      <c r="S323" s="5">
        <f t="shared" si="22"/>
        <v>0</v>
      </c>
      <c r="T323">
        <f t="shared" si="23"/>
        <v>100</v>
      </c>
      <c r="V323" s="29"/>
      <c r="W323" s="30"/>
    </row>
    <row r="324" spans="1:23" ht="26.25" customHeight="1" x14ac:dyDescent="0.25">
      <c r="A324" s="5">
        <v>322</v>
      </c>
      <c r="B324" s="46" t="s">
        <v>20</v>
      </c>
      <c r="C324" s="46" t="s">
        <v>96</v>
      </c>
      <c r="D324" s="99" t="s">
        <v>181</v>
      </c>
      <c r="E324" s="5">
        <v>9</v>
      </c>
      <c r="F324" s="5" t="s">
        <v>108</v>
      </c>
      <c r="G324" s="5">
        <v>12</v>
      </c>
      <c r="H324" s="5">
        <v>6</v>
      </c>
      <c r="I324" s="47">
        <v>0</v>
      </c>
      <c r="J324" s="47">
        <v>14</v>
      </c>
      <c r="K324" s="47">
        <v>12</v>
      </c>
      <c r="L324" s="5">
        <v>9</v>
      </c>
      <c r="M324" s="5">
        <v>0</v>
      </c>
      <c r="N324" s="7">
        <v>0</v>
      </c>
      <c r="O324" s="47">
        <f t="shared" si="20"/>
        <v>2</v>
      </c>
      <c r="P324" s="47">
        <v>0</v>
      </c>
      <c r="Q324" s="5">
        <v>0</v>
      </c>
      <c r="R324" s="5">
        <v>100</v>
      </c>
      <c r="S324" s="5">
        <f t="shared" si="22"/>
        <v>0</v>
      </c>
      <c r="T324">
        <f t="shared" si="23"/>
        <v>100</v>
      </c>
      <c r="V324" s="29"/>
      <c r="W324" s="30"/>
    </row>
    <row r="325" spans="1:23" ht="26.25" customHeight="1" x14ac:dyDescent="0.25">
      <c r="A325" s="5">
        <v>323</v>
      </c>
      <c r="B325" s="46" t="s">
        <v>20</v>
      </c>
      <c r="C325" s="46" t="s">
        <v>96</v>
      </c>
      <c r="D325" s="99" t="s">
        <v>181</v>
      </c>
      <c r="E325" s="5">
        <v>9</v>
      </c>
      <c r="F325" s="5" t="s">
        <v>113</v>
      </c>
      <c r="G325" s="5">
        <v>12</v>
      </c>
      <c r="H325" s="5">
        <v>6</v>
      </c>
      <c r="I325" s="47">
        <v>0</v>
      </c>
      <c r="J325" s="47">
        <v>23</v>
      </c>
      <c r="K325" s="47">
        <v>12</v>
      </c>
      <c r="L325" s="5">
        <v>9</v>
      </c>
      <c r="M325" s="5">
        <v>0</v>
      </c>
      <c r="N325" s="7">
        <v>0</v>
      </c>
      <c r="O325" s="47">
        <f t="shared" si="20"/>
        <v>11</v>
      </c>
      <c r="P325" s="47">
        <v>0</v>
      </c>
      <c r="Q325" s="5">
        <v>0</v>
      </c>
      <c r="R325" s="5">
        <v>100</v>
      </c>
      <c r="S325" s="5">
        <f t="shared" si="22"/>
        <v>0</v>
      </c>
      <c r="T325">
        <f t="shared" si="23"/>
        <v>100</v>
      </c>
      <c r="V325" s="29"/>
      <c r="W325" s="30"/>
    </row>
    <row r="326" spans="1:23" ht="26.25" customHeight="1" x14ac:dyDescent="0.25">
      <c r="A326" s="5">
        <v>324</v>
      </c>
      <c r="B326" s="46" t="s">
        <v>20</v>
      </c>
      <c r="C326" s="46" t="s">
        <v>96</v>
      </c>
      <c r="D326" s="99" t="s">
        <v>181</v>
      </c>
      <c r="E326" s="5">
        <v>9</v>
      </c>
      <c r="F326" s="5" t="s">
        <v>120</v>
      </c>
      <c r="G326" s="5">
        <v>12</v>
      </c>
      <c r="H326" s="5">
        <v>6</v>
      </c>
      <c r="I326" s="47">
        <v>0</v>
      </c>
      <c r="J326" s="47">
        <v>15</v>
      </c>
      <c r="K326" s="47">
        <v>12</v>
      </c>
      <c r="L326" s="5">
        <v>9</v>
      </c>
      <c r="M326" s="5">
        <v>0</v>
      </c>
      <c r="N326" s="7">
        <v>0</v>
      </c>
      <c r="O326" s="47">
        <f t="shared" ref="O326:O337" si="24">J326-G326</f>
        <v>3</v>
      </c>
      <c r="P326" s="47">
        <v>0</v>
      </c>
      <c r="Q326" s="5">
        <v>0</v>
      </c>
      <c r="R326" s="5">
        <v>100</v>
      </c>
      <c r="S326" s="5">
        <f t="shared" ref="S326:S351" si="25">P326*100/G326</f>
        <v>0</v>
      </c>
      <c r="T326">
        <f t="shared" si="23"/>
        <v>100</v>
      </c>
      <c r="V326" s="29"/>
      <c r="W326" s="30"/>
    </row>
    <row r="327" spans="1:23" ht="26.25" customHeight="1" x14ac:dyDescent="0.25">
      <c r="A327" s="5">
        <v>325</v>
      </c>
      <c r="B327" s="46" t="s">
        <v>20</v>
      </c>
      <c r="C327" s="46" t="s">
        <v>96</v>
      </c>
      <c r="D327" s="99" t="s">
        <v>181</v>
      </c>
      <c r="E327" s="5">
        <v>9</v>
      </c>
      <c r="F327" s="5" t="s">
        <v>121</v>
      </c>
      <c r="G327" s="5">
        <v>12</v>
      </c>
      <c r="H327" s="5">
        <v>6</v>
      </c>
      <c r="I327" s="47">
        <v>0</v>
      </c>
      <c r="J327" s="47">
        <v>48</v>
      </c>
      <c r="K327" s="47">
        <v>12</v>
      </c>
      <c r="L327" s="5">
        <v>9</v>
      </c>
      <c r="M327" s="5">
        <v>0</v>
      </c>
      <c r="N327" s="7">
        <v>0</v>
      </c>
      <c r="O327" s="47">
        <f t="shared" si="24"/>
        <v>36</v>
      </c>
      <c r="P327" s="47">
        <v>0</v>
      </c>
      <c r="Q327" s="5">
        <v>0</v>
      </c>
      <c r="R327" s="5">
        <v>100</v>
      </c>
      <c r="S327" s="5">
        <f t="shared" si="25"/>
        <v>0</v>
      </c>
      <c r="T327">
        <f t="shared" si="23"/>
        <v>100</v>
      </c>
      <c r="V327" s="29"/>
      <c r="W327" s="30"/>
    </row>
    <row r="328" spans="1:23" ht="26.25" customHeight="1" x14ac:dyDescent="0.25">
      <c r="A328" s="5">
        <v>326</v>
      </c>
      <c r="B328" s="46" t="s">
        <v>20</v>
      </c>
      <c r="C328" s="46" t="s">
        <v>96</v>
      </c>
      <c r="D328" s="99" t="s">
        <v>181</v>
      </c>
      <c r="E328" s="5">
        <v>9</v>
      </c>
      <c r="F328" s="5" t="s">
        <v>107</v>
      </c>
      <c r="G328" s="5">
        <v>12</v>
      </c>
      <c r="H328" s="5">
        <v>6</v>
      </c>
      <c r="I328" s="47">
        <v>0</v>
      </c>
      <c r="J328" s="47">
        <v>8</v>
      </c>
      <c r="K328" s="47">
        <v>8</v>
      </c>
      <c r="L328" s="5">
        <v>8</v>
      </c>
      <c r="M328" s="5">
        <v>0</v>
      </c>
      <c r="N328" s="7">
        <v>0</v>
      </c>
      <c r="O328" s="47">
        <f t="shared" si="24"/>
        <v>-4</v>
      </c>
      <c r="P328" s="47">
        <v>4</v>
      </c>
      <c r="Q328" s="5">
        <v>0</v>
      </c>
      <c r="R328" s="5">
        <f t="shared" ref="R328:R351" si="26">J328*100/G328</f>
        <v>66.666666666666671</v>
      </c>
      <c r="S328" s="5">
        <f t="shared" si="25"/>
        <v>33.333333333333336</v>
      </c>
      <c r="T328">
        <f t="shared" si="23"/>
        <v>100</v>
      </c>
      <c r="V328" s="29"/>
      <c r="W328" s="30"/>
    </row>
    <row r="329" spans="1:23" ht="26.25" customHeight="1" x14ac:dyDescent="0.25">
      <c r="A329" s="5">
        <v>327</v>
      </c>
      <c r="B329" s="46" t="s">
        <v>20</v>
      </c>
      <c r="C329" s="46" t="s">
        <v>96</v>
      </c>
      <c r="D329" s="99" t="s">
        <v>181</v>
      </c>
      <c r="E329" s="5">
        <v>9</v>
      </c>
      <c r="F329" s="5" t="s">
        <v>114</v>
      </c>
      <c r="G329" s="5">
        <v>12</v>
      </c>
      <c r="H329" s="5">
        <v>6</v>
      </c>
      <c r="I329" s="47">
        <v>0</v>
      </c>
      <c r="J329" s="47">
        <v>11</v>
      </c>
      <c r="K329" s="47">
        <v>11</v>
      </c>
      <c r="L329" s="5">
        <v>9</v>
      </c>
      <c r="M329" s="5">
        <v>0</v>
      </c>
      <c r="N329" s="7">
        <v>0</v>
      </c>
      <c r="O329" s="47">
        <f t="shared" si="24"/>
        <v>-1</v>
      </c>
      <c r="P329" s="47">
        <v>1</v>
      </c>
      <c r="Q329" s="5">
        <v>0</v>
      </c>
      <c r="R329" s="5">
        <f t="shared" si="26"/>
        <v>91.666666666666671</v>
      </c>
      <c r="S329" s="5">
        <f t="shared" si="25"/>
        <v>8.3333333333333339</v>
      </c>
      <c r="T329">
        <f t="shared" si="23"/>
        <v>100</v>
      </c>
      <c r="V329" s="29"/>
      <c r="W329" s="30"/>
    </row>
    <row r="330" spans="1:23" ht="26.25" customHeight="1" x14ac:dyDescent="0.25">
      <c r="A330" s="5">
        <v>328</v>
      </c>
      <c r="B330" s="46" t="s">
        <v>20</v>
      </c>
      <c r="C330" s="46" t="s">
        <v>96</v>
      </c>
      <c r="D330" s="99" t="s">
        <v>181</v>
      </c>
      <c r="E330" s="5">
        <v>9</v>
      </c>
      <c r="F330" s="5" t="s">
        <v>115</v>
      </c>
      <c r="G330" s="5">
        <v>12</v>
      </c>
      <c r="H330" s="5">
        <v>6</v>
      </c>
      <c r="I330" s="47">
        <v>0</v>
      </c>
      <c r="J330" s="47">
        <v>12</v>
      </c>
      <c r="K330" s="47">
        <v>12</v>
      </c>
      <c r="L330" s="5">
        <v>9</v>
      </c>
      <c r="M330" s="5">
        <v>0</v>
      </c>
      <c r="N330" s="7">
        <v>0</v>
      </c>
      <c r="O330" s="47">
        <f t="shared" si="24"/>
        <v>0</v>
      </c>
      <c r="P330" s="47">
        <v>0</v>
      </c>
      <c r="Q330" s="5">
        <v>0</v>
      </c>
      <c r="R330" s="5">
        <f t="shared" si="26"/>
        <v>100</v>
      </c>
      <c r="S330" s="5">
        <f t="shared" si="25"/>
        <v>0</v>
      </c>
      <c r="T330">
        <f t="shared" si="23"/>
        <v>100</v>
      </c>
      <c r="V330" s="29"/>
      <c r="W330" s="30"/>
    </row>
    <row r="331" spans="1:23" ht="26.25" customHeight="1" x14ac:dyDescent="0.25">
      <c r="A331" s="5">
        <v>329</v>
      </c>
      <c r="B331" s="46" t="s">
        <v>20</v>
      </c>
      <c r="C331" s="46" t="s">
        <v>96</v>
      </c>
      <c r="D331" s="99" t="s">
        <v>181</v>
      </c>
      <c r="E331" s="5">
        <v>9</v>
      </c>
      <c r="F331" s="5" t="s">
        <v>125</v>
      </c>
      <c r="G331" s="5">
        <v>12</v>
      </c>
      <c r="H331" s="5">
        <v>6</v>
      </c>
      <c r="I331" s="47">
        <v>0</v>
      </c>
      <c r="J331" s="47">
        <v>12</v>
      </c>
      <c r="K331" s="47">
        <v>12</v>
      </c>
      <c r="L331" s="5">
        <v>9</v>
      </c>
      <c r="M331" s="5">
        <v>0</v>
      </c>
      <c r="N331" s="7">
        <v>0</v>
      </c>
      <c r="O331" s="47">
        <f t="shared" si="24"/>
        <v>0</v>
      </c>
      <c r="P331" s="47">
        <v>0</v>
      </c>
      <c r="Q331" s="5">
        <v>0</v>
      </c>
      <c r="R331" s="5">
        <f t="shared" si="26"/>
        <v>100</v>
      </c>
      <c r="S331" s="5">
        <f t="shared" si="25"/>
        <v>0</v>
      </c>
      <c r="T331">
        <f t="shared" si="23"/>
        <v>100</v>
      </c>
      <c r="V331" s="29"/>
      <c r="W331" s="30"/>
    </row>
    <row r="332" spans="1:23" ht="26.25" customHeight="1" x14ac:dyDescent="0.25">
      <c r="A332" s="5">
        <v>330</v>
      </c>
      <c r="B332" s="46" t="s">
        <v>20</v>
      </c>
      <c r="C332" s="46" t="s">
        <v>96</v>
      </c>
      <c r="D332" s="99" t="s">
        <v>181</v>
      </c>
      <c r="E332" s="5">
        <v>9</v>
      </c>
      <c r="F332" s="5" t="s">
        <v>118</v>
      </c>
      <c r="G332" s="5">
        <v>12</v>
      </c>
      <c r="H332" s="5">
        <v>6</v>
      </c>
      <c r="I332" s="47">
        <v>0</v>
      </c>
      <c r="J332" s="47">
        <v>12</v>
      </c>
      <c r="K332" s="47">
        <v>12</v>
      </c>
      <c r="L332" s="5">
        <v>9</v>
      </c>
      <c r="M332" s="5">
        <v>0</v>
      </c>
      <c r="N332" s="7">
        <v>0</v>
      </c>
      <c r="O332" s="47">
        <f t="shared" si="24"/>
        <v>0</v>
      </c>
      <c r="P332" s="47">
        <v>0</v>
      </c>
      <c r="Q332" s="5">
        <v>0</v>
      </c>
      <c r="R332" s="5">
        <f t="shared" si="26"/>
        <v>100</v>
      </c>
      <c r="S332" s="5">
        <f t="shared" si="25"/>
        <v>0</v>
      </c>
      <c r="T332">
        <f t="shared" si="23"/>
        <v>100</v>
      </c>
      <c r="V332" s="29"/>
    </row>
    <row r="333" spans="1:23" ht="26.25" customHeight="1" x14ac:dyDescent="0.25">
      <c r="A333" s="5">
        <v>331</v>
      </c>
      <c r="B333" s="46" t="s">
        <v>20</v>
      </c>
      <c r="C333" s="46" t="s">
        <v>96</v>
      </c>
      <c r="D333" s="99" t="s">
        <v>181</v>
      </c>
      <c r="E333" s="5">
        <v>9</v>
      </c>
      <c r="F333" s="5" t="s">
        <v>119</v>
      </c>
      <c r="G333" s="5">
        <v>12</v>
      </c>
      <c r="H333" s="5">
        <v>6</v>
      </c>
      <c r="I333" s="47">
        <v>0</v>
      </c>
      <c r="J333" s="47">
        <v>12</v>
      </c>
      <c r="K333" s="47">
        <v>12</v>
      </c>
      <c r="L333" s="5">
        <v>9</v>
      </c>
      <c r="M333" s="5">
        <v>0</v>
      </c>
      <c r="N333" s="7">
        <v>0</v>
      </c>
      <c r="O333" s="47">
        <f t="shared" si="24"/>
        <v>0</v>
      </c>
      <c r="P333" s="47">
        <v>0</v>
      </c>
      <c r="Q333" s="5">
        <v>0</v>
      </c>
      <c r="R333" s="5">
        <f t="shared" si="26"/>
        <v>100</v>
      </c>
      <c r="S333" s="5">
        <f t="shared" si="25"/>
        <v>0</v>
      </c>
      <c r="T333">
        <f t="shared" si="23"/>
        <v>100</v>
      </c>
      <c r="V333" s="29"/>
    </row>
    <row r="334" spans="1:23" ht="26.25" customHeight="1" x14ac:dyDescent="0.25">
      <c r="A334" s="5">
        <v>332</v>
      </c>
      <c r="B334" s="46" t="s">
        <v>20</v>
      </c>
      <c r="C334" s="46" t="s">
        <v>96</v>
      </c>
      <c r="D334" s="99" t="s">
        <v>181</v>
      </c>
      <c r="E334" s="5">
        <v>9</v>
      </c>
      <c r="F334" s="5" t="s">
        <v>122</v>
      </c>
      <c r="G334" s="5">
        <v>12</v>
      </c>
      <c r="H334" s="5">
        <v>6</v>
      </c>
      <c r="I334" s="47">
        <v>0</v>
      </c>
      <c r="J334" s="47">
        <v>15</v>
      </c>
      <c r="K334" s="47">
        <v>12</v>
      </c>
      <c r="L334" s="5">
        <v>9</v>
      </c>
      <c r="M334" s="5">
        <v>0</v>
      </c>
      <c r="N334" s="7">
        <v>0</v>
      </c>
      <c r="O334" s="47">
        <f t="shared" si="24"/>
        <v>3</v>
      </c>
      <c r="P334" s="47"/>
      <c r="Q334" s="5">
        <v>0</v>
      </c>
      <c r="R334" s="5">
        <v>100</v>
      </c>
      <c r="S334" s="5">
        <f t="shared" si="25"/>
        <v>0</v>
      </c>
      <c r="T334">
        <f t="shared" si="23"/>
        <v>100</v>
      </c>
      <c r="V334" s="29"/>
    </row>
    <row r="335" spans="1:23" ht="26.25" customHeight="1" x14ac:dyDescent="0.25">
      <c r="A335" s="5">
        <v>333</v>
      </c>
      <c r="B335" s="46" t="s">
        <v>20</v>
      </c>
      <c r="C335" s="46" t="s">
        <v>96</v>
      </c>
      <c r="D335" s="99" t="s">
        <v>181</v>
      </c>
      <c r="E335" s="5">
        <v>9</v>
      </c>
      <c r="F335" s="5" t="s">
        <v>123</v>
      </c>
      <c r="G335" s="5">
        <v>12</v>
      </c>
      <c r="H335" s="5">
        <v>6</v>
      </c>
      <c r="I335" s="47">
        <v>0</v>
      </c>
      <c r="J335" s="47">
        <v>17</v>
      </c>
      <c r="K335" s="47">
        <v>12</v>
      </c>
      <c r="L335" s="5">
        <v>9</v>
      </c>
      <c r="M335" s="5">
        <v>0</v>
      </c>
      <c r="N335" s="7">
        <v>0</v>
      </c>
      <c r="O335" s="47">
        <f t="shared" si="24"/>
        <v>5</v>
      </c>
      <c r="P335" s="47">
        <v>0</v>
      </c>
      <c r="Q335" s="5">
        <v>0</v>
      </c>
      <c r="R335" s="5">
        <v>100</v>
      </c>
      <c r="S335" s="5">
        <f t="shared" si="25"/>
        <v>0</v>
      </c>
      <c r="T335">
        <f t="shared" si="23"/>
        <v>100</v>
      </c>
      <c r="V335" s="29"/>
    </row>
    <row r="336" spans="1:23" ht="26.25" customHeight="1" x14ac:dyDescent="0.25">
      <c r="A336" s="5">
        <v>334</v>
      </c>
      <c r="B336" s="46" t="s">
        <v>20</v>
      </c>
      <c r="C336" s="46" t="s">
        <v>96</v>
      </c>
      <c r="D336" s="99" t="s">
        <v>181</v>
      </c>
      <c r="E336" s="5">
        <v>9</v>
      </c>
      <c r="F336" s="5" t="s">
        <v>110</v>
      </c>
      <c r="G336" s="5">
        <v>12</v>
      </c>
      <c r="H336" s="5">
        <v>6</v>
      </c>
      <c r="I336" s="47">
        <v>0</v>
      </c>
      <c r="J336" s="47">
        <v>0</v>
      </c>
      <c r="K336" s="47">
        <v>0</v>
      </c>
      <c r="L336" s="5">
        <v>0</v>
      </c>
      <c r="M336" s="5">
        <v>0</v>
      </c>
      <c r="N336" s="7">
        <v>0</v>
      </c>
      <c r="O336" s="47">
        <f t="shared" si="24"/>
        <v>-12</v>
      </c>
      <c r="P336" s="47">
        <v>12</v>
      </c>
      <c r="Q336" s="5">
        <v>0</v>
      </c>
      <c r="R336" s="5">
        <f t="shared" si="26"/>
        <v>0</v>
      </c>
      <c r="S336" s="5">
        <f t="shared" si="25"/>
        <v>100</v>
      </c>
      <c r="T336">
        <f t="shared" si="23"/>
        <v>100</v>
      </c>
      <c r="V336" s="29"/>
    </row>
    <row r="337" spans="1:22" ht="26.25" customHeight="1" x14ac:dyDescent="0.25">
      <c r="A337" s="5">
        <v>335</v>
      </c>
      <c r="B337" s="46" t="s">
        <v>20</v>
      </c>
      <c r="C337" s="46" t="s">
        <v>96</v>
      </c>
      <c r="D337" s="99" t="s">
        <v>181</v>
      </c>
      <c r="E337" s="5">
        <v>9</v>
      </c>
      <c r="F337" s="5" t="s">
        <v>104</v>
      </c>
      <c r="G337" s="5">
        <v>12</v>
      </c>
      <c r="H337" s="5">
        <v>6</v>
      </c>
      <c r="I337" s="47">
        <v>0</v>
      </c>
      <c r="J337" s="47">
        <v>0</v>
      </c>
      <c r="K337" s="47">
        <v>0</v>
      </c>
      <c r="L337" s="5">
        <v>9</v>
      </c>
      <c r="M337" s="5">
        <v>0</v>
      </c>
      <c r="N337" s="7">
        <v>0</v>
      </c>
      <c r="O337" s="47">
        <f t="shared" si="24"/>
        <v>-12</v>
      </c>
      <c r="P337" s="47">
        <v>12</v>
      </c>
      <c r="Q337" s="5">
        <v>0</v>
      </c>
      <c r="R337" s="5">
        <f t="shared" si="26"/>
        <v>0</v>
      </c>
      <c r="S337" s="5">
        <f t="shared" si="25"/>
        <v>100</v>
      </c>
      <c r="T337">
        <f t="shared" si="23"/>
        <v>100</v>
      </c>
      <c r="V337" s="29"/>
    </row>
    <row r="338" spans="1:22" s="41" customFormat="1" ht="26.25" customHeight="1" x14ac:dyDescent="0.25">
      <c r="A338" s="8">
        <v>336</v>
      </c>
      <c r="B338" s="54" t="s">
        <v>20</v>
      </c>
      <c r="C338" s="54" t="s">
        <v>96</v>
      </c>
      <c r="D338" s="53"/>
      <c r="E338" s="8"/>
      <c r="F338" s="8"/>
      <c r="G338" s="8">
        <f>G336+G320+G291+G275+G266</f>
        <v>143</v>
      </c>
      <c r="H338" s="8">
        <f>H333+H310+H292+H278+H262</f>
        <v>87</v>
      </c>
      <c r="I338" s="9">
        <f>SUM(I260:I337)</f>
        <v>0</v>
      </c>
      <c r="J338" s="9">
        <f>SUM(J260:J337)</f>
        <v>1669</v>
      </c>
      <c r="K338" s="9">
        <f>SUM(K260:K337)</f>
        <v>1467</v>
      </c>
      <c r="L338" s="9">
        <f>SUM(L260:L337)</f>
        <v>1023</v>
      </c>
      <c r="M338" s="10">
        <f>SUM(M260:M337)</f>
        <v>0</v>
      </c>
      <c r="N338" s="10">
        <v>0</v>
      </c>
      <c r="O338" s="9"/>
      <c r="P338" s="9">
        <f>SUM(P260:P337)</f>
        <v>936</v>
      </c>
      <c r="Q338" s="8">
        <v>0</v>
      </c>
      <c r="R338" s="8">
        <f>AVERAGE(R260:R337)</f>
        <v>63.190570113647041</v>
      </c>
      <c r="S338" s="8">
        <f>AVERAGE(S260:S337)</f>
        <v>36.809429886352966</v>
      </c>
      <c r="T338" s="41">
        <f t="shared" si="23"/>
        <v>100</v>
      </c>
      <c r="V338" s="64"/>
    </row>
    <row r="339" spans="1:22" ht="26.25" customHeight="1" x14ac:dyDescent="0.25">
      <c r="A339" s="5">
        <v>337</v>
      </c>
      <c r="B339" s="46" t="s">
        <v>20</v>
      </c>
      <c r="C339" s="46" t="s">
        <v>96</v>
      </c>
      <c r="D339" s="101" t="s">
        <v>182</v>
      </c>
      <c r="E339" s="5">
        <v>10</v>
      </c>
      <c r="F339" s="5" t="s">
        <v>98</v>
      </c>
      <c r="G339" s="5">
        <v>25</v>
      </c>
      <c r="H339" s="5">
        <v>9</v>
      </c>
      <c r="I339" s="5">
        <v>0</v>
      </c>
      <c r="J339" s="5">
        <v>12</v>
      </c>
      <c r="K339" s="5">
        <v>12</v>
      </c>
      <c r="L339" s="5">
        <v>0</v>
      </c>
      <c r="M339" s="5">
        <v>0</v>
      </c>
      <c r="N339" s="7">
        <v>0</v>
      </c>
      <c r="O339" s="47">
        <f>J339-G339</f>
        <v>-13</v>
      </c>
      <c r="P339" s="47">
        <v>13</v>
      </c>
      <c r="Q339" s="5">
        <v>0</v>
      </c>
      <c r="R339" s="5">
        <f t="shared" si="26"/>
        <v>48</v>
      </c>
      <c r="S339" s="5">
        <f t="shared" si="25"/>
        <v>52</v>
      </c>
      <c r="T339">
        <f t="shared" si="23"/>
        <v>100</v>
      </c>
      <c r="V339" s="29"/>
    </row>
    <row r="340" spans="1:22" ht="26.25" customHeight="1" x14ac:dyDescent="0.25">
      <c r="A340" s="5">
        <v>338</v>
      </c>
      <c r="B340" s="46" t="s">
        <v>20</v>
      </c>
      <c r="C340" s="46" t="s">
        <v>96</v>
      </c>
      <c r="D340" s="101" t="s">
        <v>182</v>
      </c>
      <c r="E340" s="5">
        <v>10</v>
      </c>
      <c r="F340" s="5" t="s">
        <v>112</v>
      </c>
      <c r="G340" s="5">
        <v>50</v>
      </c>
      <c r="H340" s="5">
        <v>9</v>
      </c>
      <c r="I340" s="5">
        <v>0</v>
      </c>
      <c r="J340" s="47">
        <v>21</v>
      </c>
      <c r="K340" s="47">
        <v>21</v>
      </c>
      <c r="L340" s="5">
        <v>0</v>
      </c>
      <c r="M340" s="5">
        <v>0</v>
      </c>
      <c r="N340" s="7">
        <v>0</v>
      </c>
      <c r="O340" s="47">
        <f t="shared" ref="O340:O364" si="27">J340-G340</f>
        <v>-29</v>
      </c>
      <c r="P340" s="47">
        <v>29</v>
      </c>
      <c r="Q340" s="5">
        <v>0</v>
      </c>
      <c r="R340" s="5">
        <f t="shared" si="26"/>
        <v>42</v>
      </c>
      <c r="S340" s="5">
        <f t="shared" si="25"/>
        <v>58</v>
      </c>
      <c r="T340">
        <f t="shared" si="23"/>
        <v>100</v>
      </c>
      <c r="V340" s="29"/>
    </row>
    <row r="341" spans="1:22" ht="26.25" customHeight="1" x14ac:dyDescent="0.25">
      <c r="A341" s="5">
        <v>339</v>
      </c>
      <c r="B341" s="46" t="s">
        <v>20</v>
      </c>
      <c r="C341" s="46" t="s">
        <v>96</v>
      </c>
      <c r="D341" s="101" t="s">
        <v>182</v>
      </c>
      <c r="E341" s="5">
        <v>10</v>
      </c>
      <c r="F341" s="5" t="s">
        <v>120</v>
      </c>
      <c r="G341" s="5">
        <v>25</v>
      </c>
      <c r="H341" s="5">
        <v>9</v>
      </c>
      <c r="I341" s="5">
        <v>0</v>
      </c>
      <c r="J341" s="47">
        <v>31</v>
      </c>
      <c r="K341" s="47">
        <v>25</v>
      </c>
      <c r="L341" s="5">
        <v>0</v>
      </c>
      <c r="M341" s="5">
        <v>0</v>
      </c>
      <c r="N341" s="7">
        <v>0</v>
      </c>
      <c r="O341" s="47">
        <f t="shared" si="27"/>
        <v>6</v>
      </c>
      <c r="P341" s="47">
        <v>0</v>
      </c>
      <c r="Q341" s="5">
        <v>0</v>
      </c>
      <c r="R341" s="5">
        <v>100</v>
      </c>
      <c r="S341" s="5">
        <f t="shared" si="25"/>
        <v>0</v>
      </c>
      <c r="T341">
        <f t="shared" si="23"/>
        <v>100</v>
      </c>
      <c r="V341" s="29"/>
    </row>
    <row r="342" spans="1:22" ht="26.25" customHeight="1" x14ac:dyDescent="0.25">
      <c r="A342" s="5">
        <v>340</v>
      </c>
      <c r="B342" s="46" t="s">
        <v>20</v>
      </c>
      <c r="C342" s="46" t="s">
        <v>96</v>
      </c>
      <c r="D342" s="101" t="s">
        <v>182</v>
      </c>
      <c r="E342" s="5">
        <v>10</v>
      </c>
      <c r="F342" s="5" t="s">
        <v>121</v>
      </c>
      <c r="G342" s="5">
        <v>25</v>
      </c>
      <c r="H342" s="5">
        <v>9</v>
      </c>
      <c r="I342" s="5">
        <v>0</v>
      </c>
      <c r="J342" s="47">
        <v>25</v>
      </c>
      <c r="K342" s="47">
        <v>25</v>
      </c>
      <c r="L342" s="5">
        <v>0</v>
      </c>
      <c r="M342" s="5">
        <v>0</v>
      </c>
      <c r="N342" s="7">
        <v>0</v>
      </c>
      <c r="O342" s="47">
        <f t="shared" si="27"/>
        <v>0</v>
      </c>
      <c r="P342" s="47">
        <v>13</v>
      </c>
      <c r="Q342" s="5">
        <v>0</v>
      </c>
      <c r="R342" s="5">
        <f t="shared" si="26"/>
        <v>100</v>
      </c>
      <c r="S342" s="5">
        <v>0</v>
      </c>
      <c r="T342">
        <f t="shared" si="23"/>
        <v>100</v>
      </c>
      <c r="V342" s="29"/>
    </row>
    <row r="343" spans="1:22" ht="26.25" customHeight="1" x14ac:dyDescent="0.25">
      <c r="A343" s="5">
        <v>341</v>
      </c>
      <c r="B343" s="46" t="s">
        <v>20</v>
      </c>
      <c r="C343" s="46" t="s">
        <v>96</v>
      </c>
      <c r="D343" s="101" t="s">
        <v>182</v>
      </c>
      <c r="E343" s="5">
        <v>10</v>
      </c>
      <c r="F343" s="5" t="s">
        <v>107</v>
      </c>
      <c r="G343" s="5">
        <v>25</v>
      </c>
      <c r="H343" s="5">
        <v>9</v>
      </c>
      <c r="I343" s="5">
        <v>0</v>
      </c>
      <c r="J343" s="47">
        <v>10</v>
      </c>
      <c r="K343" s="47">
        <v>10</v>
      </c>
      <c r="L343" s="5">
        <v>0</v>
      </c>
      <c r="M343" s="5">
        <v>0</v>
      </c>
      <c r="N343" s="7">
        <v>0</v>
      </c>
      <c r="O343" s="47">
        <f t="shared" si="27"/>
        <v>-15</v>
      </c>
      <c r="P343" s="47">
        <v>15</v>
      </c>
      <c r="Q343" s="5">
        <v>0</v>
      </c>
      <c r="R343" s="5">
        <f t="shared" si="26"/>
        <v>40</v>
      </c>
      <c r="S343" s="5">
        <f t="shared" si="25"/>
        <v>60</v>
      </c>
      <c r="T343">
        <f t="shared" ref="T343:T367" si="28">R343+S343</f>
        <v>100</v>
      </c>
      <c r="V343" s="29"/>
    </row>
    <row r="344" spans="1:22" ht="26.25" customHeight="1" x14ac:dyDescent="0.25">
      <c r="A344" s="5">
        <v>342</v>
      </c>
      <c r="B344" s="46" t="s">
        <v>20</v>
      </c>
      <c r="C344" s="46" t="s">
        <v>96</v>
      </c>
      <c r="D344" s="101" t="s">
        <v>182</v>
      </c>
      <c r="E344" s="5">
        <v>10</v>
      </c>
      <c r="F344" s="5" t="s">
        <v>114</v>
      </c>
      <c r="G344" s="5">
        <v>25</v>
      </c>
      <c r="H344" s="5">
        <v>9</v>
      </c>
      <c r="I344" s="5">
        <v>0</v>
      </c>
      <c r="J344" s="47">
        <v>17</v>
      </c>
      <c r="K344" s="47">
        <v>17</v>
      </c>
      <c r="L344" s="5">
        <v>0</v>
      </c>
      <c r="M344" s="5">
        <v>0</v>
      </c>
      <c r="N344" s="7">
        <v>0</v>
      </c>
      <c r="O344" s="47">
        <f t="shared" si="27"/>
        <v>-8</v>
      </c>
      <c r="P344" s="47">
        <v>8</v>
      </c>
      <c r="Q344" s="5">
        <v>0</v>
      </c>
      <c r="R344" s="5">
        <f t="shared" si="26"/>
        <v>68</v>
      </c>
      <c r="S344" s="5">
        <f t="shared" si="25"/>
        <v>32</v>
      </c>
      <c r="T344">
        <f t="shared" si="28"/>
        <v>100</v>
      </c>
      <c r="V344" s="29"/>
    </row>
    <row r="345" spans="1:22" ht="26.25" customHeight="1" x14ac:dyDescent="0.25">
      <c r="A345" s="5">
        <v>343</v>
      </c>
      <c r="B345" s="46" t="s">
        <v>20</v>
      </c>
      <c r="C345" s="46" t="s">
        <v>96</v>
      </c>
      <c r="D345" s="101" t="s">
        <v>182</v>
      </c>
      <c r="E345" s="5">
        <v>10</v>
      </c>
      <c r="F345" s="5" t="s">
        <v>115</v>
      </c>
      <c r="G345" s="5">
        <v>25</v>
      </c>
      <c r="H345" s="5">
        <v>9</v>
      </c>
      <c r="I345" s="5">
        <v>0</v>
      </c>
      <c r="J345" s="47">
        <v>11</v>
      </c>
      <c r="K345" s="47">
        <v>11</v>
      </c>
      <c r="L345" s="5">
        <v>0</v>
      </c>
      <c r="M345" s="5">
        <v>0</v>
      </c>
      <c r="N345" s="7">
        <v>0</v>
      </c>
      <c r="O345" s="47">
        <f t="shared" si="27"/>
        <v>-14</v>
      </c>
      <c r="P345" s="47">
        <v>14</v>
      </c>
      <c r="Q345" s="5">
        <v>0</v>
      </c>
      <c r="R345" s="5">
        <f t="shared" si="26"/>
        <v>44</v>
      </c>
      <c r="S345" s="5">
        <f t="shared" si="25"/>
        <v>56</v>
      </c>
      <c r="T345">
        <f t="shared" si="28"/>
        <v>100</v>
      </c>
      <c r="V345" s="29"/>
    </row>
    <row r="346" spans="1:22" ht="26.25" customHeight="1" x14ac:dyDescent="0.25">
      <c r="A346" s="5">
        <v>344</v>
      </c>
      <c r="B346" s="46" t="s">
        <v>20</v>
      </c>
      <c r="C346" s="46" t="s">
        <v>96</v>
      </c>
      <c r="D346" s="101" t="s">
        <v>182</v>
      </c>
      <c r="E346" s="5">
        <v>10</v>
      </c>
      <c r="F346" s="5" t="s">
        <v>118</v>
      </c>
      <c r="G346" s="5">
        <v>25</v>
      </c>
      <c r="H346" s="5">
        <v>9</v>
      </c>
      <c r="I346" s="5">
        <v>0</v>
      </c>
      <c r="J346" s="47">
        <v>12</v>
      </c>
      <c r="K346" s="47">
        <v>12</v>
      </c>
      <c r="L346" s="5">
        <v>0</v>
      </c>
      <c r="M346" s="5">
        <v>0</v>
      </c>
      <c r="N346" s="7">
        <v>0</v>
      </c>
      <c r="O346" s="47">
        <f t="shared" si="27"/>
        <v>-13</v>
      </c>
      <c r="P346" s="47">
        <v>13</v>
      </c>
      <c r="Q346" s="5">
        <v>0</v>
      </c>
      <c r="R346" s="5">
        <f t="shared" si="26"/>
        <v>48</v>
      </c>
      <c r="S346" s="5">
        <f t="shared" si="25"/>
        <v>52</v>
      </c>
      <c r="T346">
        <f t="shared" si="28"/>
        <v>100</v>
      </c>
      <c r="V346" s="29"/>
    </row>
    <row r="347" spans="1:22" ht="26.25" customHeight="1" x14ac:dyDescent="0.25">
      <c r="A347" s="5">
        <v>345</v>
      </c>
      <c r="B347" s="46" t="s">
        <v>20</v>
      </c>
      <c r="C347" s="46" t="s">
        <v>96</v>
      </c>
      <c r="D347" s="101" t="s">
        <v>182</v>
      </c>
      <c r="E347" s="5">
        <v>10</v>
      </c>
      <c r="F347" s="5" t="s">
        <v>119</v>
      </c>
      <c r="G347" s="5">
        <v>25</v>
      </c>
      <c r="H347" s="5">
        <v>9</v>
      </c>
      <c r="I347" s="5">
        <v>0</v>
      </c>
      <c r="J347" s="47">
        <v>19</v>
      </c>
      <c r="K347" s="47">
        <v>19</v>
      </c>
      <c r="L347" s="5">
        <v>0</v>
      </c>
      <c r="M347" s="5">
        <v>0</v>
      </c>
      <c r="N347" s="7">
        <v>0</v>
      </c>
      <c r="O347" s="47">
        <f t="shared" si="27"/>
        <v>-6</v>
      </c>
      <c r="P347" s="47">
        <v>6</v>
      </c>
      <c r="Q347" s="5">
        <v>0</v>
      </c>
      <c r="R347" s="5">
        <f t="shared" si="26"/>
        <v>76</v>
      </c>
      <c r="S347" s="5">
        <f t="shared" si="25"/>
        <v>24</v>
      </c>
      <c r="T347">
        <f t="shared" si="28"/>
        <v>100</v>
      </c>
      <c r="V347" s="29"/>
    </row>
    <row r="348" spans="1:22" ht="26.25" customHeight="1" x14ac:dyDescent="0.25">
      <c r="A348" s="5">
        <v>346</v>
      </c>
      <c r="B348" s="46" t="s">
        <v>20</v>
      </c>
      <c r="C348" s="46" t="s">
        <v>96</v>
      </c>
      <c r="D348" s="101" t="s">
        <v>182</v>
      </c>
      <c r="E348" s="5">
        <v>10</v>
      </c>
      <c r="F348" s="5" t="s">
        <v>122</v>
      </c>
      <c r="G348" s="5">
        <v>25</v>
      </c>
      <c r="H348" s="5">
        <v>9</v>
      </c>
      <c r="I348" s="5">
        <v>0</v>
      </c>
      <c r="J348" s="47">
        <v>18</v>
      </c>
      <c r="K348" s="47">
        <v>18</v>
      </c>
      <c r="L348" s="5">
        <v>0</v>
      </c>
      <c r="M348" s="5">
        <v>0</v>
      </c>
      <c r="N348" s="7">
        <v>0</v>
      </c>
      <c r="O348" s="47">
        <f t="shared" si="27"/>
        <v>-7</v>
      </c>
      <c r="P348" s="47">
        <v>7</v>
      </c>
      <c r="Q348" s="5">
        <v>0</v>
      </c>
      <c r="R348" s="5">
        <f t="shared" si="26"/>
        <v>72</v>
      </c>
      <c r="S348" s="5">
        <f t="shared" si="25"/>
        <v>28</v>
      </c>
      <c r="T348">
        <f t="shared" si="28"/>
        <v>100</v>
      </c>
      <c r="V348" s="29"/>
    </row>
    <row r="349" spans="1:22" ht="26.25" customHeight="1" x14ac:dyDescent="0.25">
      <c r="A349" s="5">
        <v>347</v>
      </c>
      <c r="B349" s="46" t="s">
        <v>20</v>
      </c>
      <c r="C349" s="46" t="s">
        <v>96</v>
      </c>
      <c r="D349" s="101" t="s">
        <v>182</v>
      </c>
      <c r="E349" s="5">
        <v>10</v>
      </c>
      <c r="F349" s="5" t="s">
        <v>123</v>
      </c>
      <c r="G349" s="5">
        <v>25</v>
      </c>
      <c r="H349" s="5">
        <v>9</v>
      </c>
      <c r="I349" s="5">
        <v>0</v>
      </c>
      <c r="J349" s="47">
        <v>11</v>
      </c>
      <c r="K349" s="47">
        <v>11</v>
      </c>
      <c r="L349" s="5">
        <v>0</v>
      </c>
      <c r="M349" s="5">
        <v>0</v>
      </c>
      <c r="N349" s="7">
        <v>0</v>
      </c>
      <c r="O349" s="47">
        <f t="shared" si="27"/>
        <v>-14</v>
      </c>
      <c r="P349" s="47">
        <v>14</v>
      </c>
      <c r="Q349" s="5">
        <v>0</v>
      </c>
      <c r="R349" s="5">
        <f t="shared" si="26"/>
        <v>44</v>
      </c>
      <c r="S349" s="5">
        <f t="shared" si="25"/>
        <v>56</v>
      </c>
      <c r="T349">
        <f t="shared" si="28"/>
        <v>100</v>
      </c>
      <c r="V349" s="29"/>
    </row>
    <row r="350" spans="1:22" ht="26.25" customHeight="1" x14ac:dyDescent="0.25">
      <c r="A350" s="5">
        <v>348</v>
      </c>
      <c r="B350" s="46" t="s">
        <v>20</v>
      </c>
      <c r="C350" s="46" t="s">
        <v>96</v>
      </c>
      <c r="D350" s="101" t="s">
        <v>182</v>
      </c>
      <c r="E350" s="5">
        <v>10</v>
      </c>
      <c r="F350" s="5" t="s">
        <v>110</v>
      </c>
      <c r="G350" s="5">
        <v>25</v>
      </c>
      <c r="H350" s="5">
        <v>9</v>
      </c>
      <c r="I350" s="5">
        <v>0</v>
      </c>
      <c r="J350" s="47">
        <v>0</v>
      </c>
      <c r="K350" s="47">
        <v>0</v>
      </c>
      <c r="L350" s="5">
        <v>0</v>
      </c>
      <c r="M350" s="5">
        <v>0</v>
      </c>
      <c r="N350" s="7">
        <v>0</v>
      </c>
      <c r="O350" s="47">
        <f t="shared" si="27"/>
        <v>-25</v>
      </c>
      <c r="P350" s="47">
        <v>25</v>
      </c>
      <c r="Q350" s="5">
        <v>0</v>
      </c>
      <c r="R350" s="5">
        <f t="shared" si="26"/>
        <v>0</v>
      </c>
      <c r="S350" s="5">
        <f t="shared" si="25"/>
        <v>100</v>
      </c>
      <c r="T350">
        <f t="shared" si="28"/>
        <v>100</v>
      </c>
      <c r="V350" s="29"/>
    </row>
    <row r="351" spans="1:22" ht="26.25" customHeight="1" x14ac:dyDescent="0.25">
      <c r="A351" s="5">
        <v>349</v>
      </c>
      <c r="B351" s="46" t="s">
        <v>20</v>
      </c>
      <c r="C351" s="46" t="s">
        <v>96</v>
      </c>
      <c r="D351" s="101" t="s">
        <v>182</v>
      </c>
      <c r="E351" s="5">
        <v>10</v>
      </c>
      <c r="F351" s="5" t="s">
        <v>104</v>
      </c>
      <c r="G351" s="5">
        <v>25</v>
      </c>
      <c r="H351" s="5">
        <v>9</v>
      </c>
      <c r="I351" s="5">
        <v>0</v>
      </c>
      <c r="J351" s="47">
        <v>0</v>
      </c>
      <c r="K351" s="47">
        <v>0</v>
      </c>
      <c r="L351" s="5">
        <v>0</v>
      </c>
      <c r="M351" s="5">
        <v>0</v>
      </c>
      <c r="N351" s="7">
        <v>0</v>
      </c>
      <c r="O351" s="47">
        <f t="shared" si="27"/>
        <v>-25</v>
      </c>
      <c r="P351" s="47">
        <v>25</v>
      </c>
      <c r="Q351" s="5">
        <v>0</v>
      </c>
      <c r="R351" s="5">
        <f t="shared" si="26"/>
        <v>0</v>
      </c>
      <c r="S351" s="5">
        <f t="shared" si="25"/>
        <v>100</v>
      </c>
      <c r="T351">
        <f t="shared" si="28"/>
        <v>100</v>
      </c>
      <c r="V351" s="29"/>
    </row>
    <row r="352" spans="1:22" ht="26.25" customHeight="1" x14ac:dyDescent="0.25">
      <c r="A352" s="5">
        <v>350</v>
      </c>
      <c r="B352" s="46" t="s">
        <v>20</v>
      </c>
      <c r="C352" s="46" t="s">
        <v>96</v>
      </c>
      <c r="D352" s="101" t="s">
        <v>182</v>
      </c>
      <c r="E352" s="5">
        <v>11</v>
      </c>
      <c r="F352" s="5" t="s">
        <v>98</v>
      </c>
      <c r="G352" s="5">
        <v>0</v>
      </c>
      <c r="H352" s="5">
        <v>0</v>
      </c>
      <c r="I352" s="5">
        <v>0</v>
      </c>
      <c r="J352" s="47">
        <v>0</v>
      </c>
      <c r="K352" s="47">
        <v>0</v>
      </c>
      <c r="L352" s="5">
        <v>0</v>
      </c>
      <c r="M352" s="5">
        <v>0</v>
      </c>
      <c r="N352" s="7">
        <v>0</v>
      </c>
      <c r="O352" s="47">
        <f t="shared" si="27"/>
        <v>0</v>
      </c>
      <c r="P352" s="47">
        <v>0</v>
      </c>
      <c r="Q352" s="5">
        <v>0</v>
      </c>
      <c r="R352" s="5">
        <v>100</v>
      </c>
      <c r="S352" s="5">
        <v>0</v>
      </c>
      <c r="T352">
        <f t="shared" si="28"/>
        <v>100</v>
      </c>
      <c r="V352" s="29"/>
    </row>
    <row r="353" spans="1:23" ht="26.25" customHeight="1" x14ac:dyDescent="0.25">
      <c r="A353" s="5">
        <v>351</v>
      </c>
      <c r="B353" s="46" t="s">
        <v>20</v>
      </c>
      <c r="C353" s="46" t="s">
        <v>96</v>
      </c>
      <c r="D353" s="101" t="s">
        <v>182</v>
      </c>
      <c r="E353" s="5">
        <v>11</v>
      </c>
      <c r="F353" s="5" t="s">
        <v>112</v>
      </c>
      <c r="G353" s="5">
        <v>0</v>
      </c>
      <c r="H353" s="5">
        <v>0</v>
      </c>
      <c r="I353" s="5">
        <v>0</v>
      </c>
      <c r="J353" s="47">
        <v>6</v>
      </c>
      <c r="K353" s="47">
        <v>0</v>
      </c>
      <c r="L353" s="5">
        <v>0</v>
      </c>
      <c r="M353" s="5">
        <v>0</v>
      </c>
      <c r="N353" s="7">
        <v>0</v>
      </c>
      <c r="O353" s="47">
        <f t="shared" si="27"/>
        <v>6</v>
      </c>
      <c r="P353" s="47">
        <v>0</v>
      </c>
      <c r="Q353" s="5">
        <v>0</v>
      </c>
      <c r="R353" s="5">
        <v>100</v>
      </c>
      <c r="S353" s="5">
        <v>0</v>
      </c>
      <c r="T353">
        <f t="shared" si="28"/>
        <v>100</v>
      </c>
      <c r="V353" s="29"/>
    </row>
    <row r="354" spans="1:23" ht="26.25" customHeight="1" x14ac:dyDescent="0.25">
      <c r="A354" s="5">
        <v>352</v>
      </c>
      <c r="B354" s="46" t="s">
        <v>20</v>
      </c>
      <c r="C354" s="46" t="s">
        <v>96</v>
      </c>
      <c r="D354" s="101" t="s">
        <v>182</v>
      </c>
      <c r="E354" s="5">
        <v>11</v>
      </c>
      <c r="F354" s="5" t="s">
        <v>120</v>
      </c>
      <c r="G354" s="5">
        <v>0</v>
      </c>
      <c r="H354" s="5">
        <v>0</v>
      </c>
      <c r="I354" s="5">
        <v>0</v>
      </c>
      <c r="J354" s="47">
        <v>14</v>
      </c>
      <c r="K354" s="47">
        <v>0</v>
      </c>
      <c r="L354" s="5">
        <v>0</v>
      </c>
      <c r="M354" s="5">
        <v>0</v>
      </c>
      <c r="N354" s="7">
        <v>0</v>
      </c>
      <c r="O354" s="47">
        <f t="shared" si="27"/>
        <v>14</v>
      </c>
      <c r="P354" s="47">
        <v>0</v>
      </c>
      <c r="Q354" s="5">
        <v>0</v>
      </c>
      <c r="R354" s="5">
        <v>100</v>
      </c>
      <c r="S354" s="5">
        <v>0</v>
      </c>
      <c r="T354">
        <f t="shared" si="28"/>
        <v>100</v>
      </c>
      <c r="V354" s="29"/>
    </row>
    <row r="355" spans="1:23" s="57" customFormat="1" ht="26.25" customHeight="1" x14ac:dyDescent="0.25">
      <c r="A355" s="5">
        <v>353</v>
      </c>
      <c r="B355" s="46" t="s">
        <v>20</v>
      </c>
      <c r="C355" s="46" t="s">
        <v>96</v>
      </c>
      <c r="D355" s="101" t="s">
        <v>182</v>
      </c>
      <c r="E355" s="35">
        <v>11</v>
      </c>
      <c r="F355" s="35" t="s">
        <v>121</v>
      </c>
      <c r="G355" s="35">
        <v>0</v>
      </c>
      <c r="H355" s="35">
        <v>0</v>
      </c>
      <c r="I355" s="35">
        <v>0</v>
      </c>
      <c r="J355" s="6">
        <v>0</v>
      </c>
      <c r="K355" s="6">
        <v>0</v>
      </c>
      <c r="L355" s="35">
        <v>0</v>
      </c>
      <c r="M355" s="35">
        <v>0</v>
      </c>
      <c r="N355" s="56">
        <v>0</v>
      </c>
      <c r="O355" s="6">
        <f t="shared" si="27"/>
        <v>0</v>
      </c>
      <c r="P355" s="6">
        <v>0</v>
      </c>
      <c r="Q355" s="35">
        <v>0</v>
      </c>
      <c r="R355" s="35">
        <v>100</v>
      </c>
      <c r="S355" s="35">
        <v>0</v>
      </c>
      <c r="T355" s="57">
        <f t="shared" si="28"/>
        <v>100</v>
      </c>
      <c r="V355" s="34"/>
    </row>
    <row r="356" spans="1:23" ht="26.25" customHeight="1" x14ac:dyDescent="0.25">
      <c r="A356" s="5">
        <v>354</v>
      </c>
      <c r="B356" s="46" t="s">
        <v>20</v>
      </c>
      <c r="C356" s="46" t="s">
        <v>96</v>
      </c>
      <c r="D356" s="101" t="s">
        <v>182</v>
      </c>
      <c r="E356" s="5">
        <v>11</v>
      </c>
      <c r="F356" s="5" t="s">
        <v>107</v>
      </c>
      <c r="G356" s="5">
        <v>0</v>
      </c>
      <c r="H356" s="5">
        <v>0</v>
      </c>
      <c r="I356" s="5">
        <v>0</v>
      </c>
      <c r="J356" s="47">
        <v>16</v>
      </c>
      <c r="K356" s="47">
        <v>0</v>
      </c>
      <c r="L356" s="5">
        <v>0</v>
      </c>
      <c r="M356" s="5">
        <v>0</v>
      </c>
      <c r="N356" s="7">
        <v>0</v>
      </c>
      <c r="O356" s="47">
        <f t="shared" si="27"/>
        <v>16</v>
      </c>
      <c r="P356" s="47">
        <v>0</v>
      </c>
      <c r="Q356" s="5">
        <v>0</v>
      </c>
      <c r="R356" s="5">
        <v>100</v>
      </c>
      <c r="S356" s="5">
        <v>0</v>
      </c>
      <c r="T356">
        <f t="shared" si="28"/>
        <v>100</v>
      </c>
      <c r="V356" s="32"/>
      <c r="W356" s="30"/>
    </row>
    <row r="357" spans="1:23" ht="26.25" customHeight="1" x14ac:dyDescent="0.25">
      <c r="A357" s="5">
        <v>355</v>
      </c>
      <c r="B357" s="46" t="s">
        <v>20</v>
      </c>
      <c r="C357" s="46" t="s">
        <v>96</v>
      </c>
      <c r="D357" s="101" t="s">
        <v>182</v>
      </c>
      <c r="E357" s="5">
        <v>11</v>
      </c>
      <c r="F357" s="5" t="s">
        <v>114</v>
      </c>
      <c r="G357" s="5">
        <v>0</v>
      </c>
      <c r="H357" s="5">
        <v>0</v>
      </c>
      <c r="I357" s="5">
        <v>0</v>
      </c>
      <c r="J357" s="47">
        <v>0</v>
      </c>
      <c r="K357" s="47">
        <v>0</v>
      </c>
      <c r="L357" s="5">
        <v>0</v>
      </c>
      <c r="M357" s="5">
        <v>0</v>
      </c>
      <c r="N357" s="7">
        <v>0</v>
      </c>
      <c r="O357" s="47">
        <f t="shared" si="27"/>
        <v>0</v>
      </c>
      <c r="P357" s="47">
        <v>0</v>
      </c>
      <c r="Q357" s="5">
        <v>0</v>
      </c>
      <c r="R357" s="5">
        <v>100</v>
      </c>
      <c r="S357" s="5">
        <v>0</v>
      </c>
      <c r="T357">
        <f t="shared" si="28"/>
        <v>100</v>
      </c>
      <c r="V357" s="32"/>
      <c r="W357" s="30"/>
    </row>
    <row r="358" spans="1:23" ht="26.25" customHeight="1" x14ac:dyDescent="0.25">
      <c r="A358" s="5">
        <v>356</v>
      </c>
      <c r="B358" s="46" t="s">
        <v>20</v>
      </c>
      <c r="C358" s="46" t="s">
        <v>96</v>
      </c>
      <c r="D358" s="101" t="s">
        <v>182</v>
      </c>
      <c r="E358" s="5">
        <v>11</v>
      </c>
      <c r="F358" s="5" t="s">
        <v>115</v>
      </c>
      <c r="G358" s="5">
        <v>0</v>
      </c>
      <c r="H358" s="5">
        <v>0</v>
      </c>
      <c r="I358" s="5">
        <v>0</v>
      </c>
      <c r="J358" s="47">
        <v>8</v>
      </c>
      <c r="K358" s="47">
        <v>0</v>
      </c>
      <c r="L358" s="5">
        <v>0</v>
      </c>
      <c r="M358" s="5">
        <v>0</v>
      </c>
      <c r="N358" s="7">
        <v>0</v>
      </c>
      <c r="O358" s="47">
        <f t="shared" si="27"/>
        <v>8</v>
      </c>
      <c r="P358" s="47">
        <v>0</v>
      </c>
      <c r="Q358" s="5">
        <v>0</v>
      </c>
      <c r="R358" s="5">
        <v>100</v>
      </c>
      <c r="S358" s="5">
        <v>0</v>
      </c>
      <c r="T358">
        <f t="shared" si="28"/>
        <v>100</v>
      </c>
      <c r="V358" s="34"/>
      <c r="W358" s="30"/>
    </row>
    <row r="359" spans="1:23" ht="26.25" customHeight="1" x14ac:dyDescent="0.25">
      <c r="A359" s="5">
        <v>357</v>
      </c>
      <c r="B359" s="46" t="s">
        <v>20</v>
      </c>
      <c r="C359" s="46" t="s">
        <v>96</v>
      </c>
      <c r="D359" s="101" t="s">
        <v>182</v>
      </c>
      <c r="E359" s="5">
        <v>11</v>
      </c>
      <c r="F359" s="5" t="s">
        <v>117</v>
      </c>
      <c r="G359" s="5">
        <v>0</v>
      </c>
      <c r="H359" s="5">
        <v>0</v>
      </c>
      <c r="I359" s="5">
        <v>0</v>
      </c>
      <c r="J359" s="47">
        <v>0</v>
      </c>
      <c r="K359" s="47">
        <v>0</v>
      </c>
      <c r="L359" s="5">
        <v>0</v>
      </c>
      <c r="M359" s="5">
        <v>0</v>
      </c>
      <c r="N359" s="7">
        <v>0</v>
      </c>
      <c r="O359" s="47">
        <f t="shared" si="27"/>
        <v>0</v>
      </c>
      <c r="P359" s="47">
        <v>0</v>
      </c>
      <c r="Q359" s="5">
        <v>0</v>
      </c>
      <c r="R359" s="5">
        <v>100</v>
      </c>
      <c r="S359" s="5">
        <v>0</v>
      </c>
      <c r="T359">
        <f t="shared" si="28"/>
        <v>100</v>
      </c>
      <c r="V359" s="32"/>
      <c r="W359" s="30"/>
    </row>
    <row r="360" spans="1:23" ht="26.25" customHeight="1" x14ac:dyDescent="0.25">
      <c r="A360" s="5">
        <v>358</v>
      </c>
      <c r="B360" s="46" t="s">
        <v>20</v>
      </c>
      <c r="C360" s="46" t="s">
        <v>96</v>
      </c>
      <c r="D360" s="101" t="s">
        <v>182</v>
      </c>
      <c r="E360" s="5">
        <v>11</v>
      </c>
      <c r="F360" s="5" t="s">
        <v>118</v>
      </c>
      <c r="G360" s="5">
        <v>0</v>
      </c>
      <c r="H360" s="5">
        <v>0</v>
      </c>
      <c r="I360" s="5">
        <v>0</v>
      </c>
      <c r="J360" s="47">
        <v>13</v>
      </c>
      <c r="K360" s="47">
        <v>0</v>
      </c>
      <c r="L360" s="5">
        <v>0</v>
      </c>
      <c r="M360" s="5">
        <v>0</v>
      </c>
      <c r="N360" s="7">
        <v>0</v>
      </c>
      <c r="O360" s="47">
        <f t="shared" si="27"/>
        <v>13</v>
      </c>
      <c r="P360" s="47">
        <v>0</v>
      </c>
      <c r="Q360" s="5">
        <v>0</v>
      </c>
      <c r="R360" s="5">
        <v>100</v>
      </c>
      <c r="S360" s="5">
        <v>0</v>
      </c>
      <c r="T360">
        <f t="shared" si="28"/>
        <v>100</v>
      </c>
      <c r="V360" s="32"/>
      <c r="W360" s="30"/>
    </row>
    <row r="361" spans="1:23" ht="26.25" customHeight="1" x14ac:dyDescent="0.25">
      <c r="A361" s="5">
        <v>359</v>
      </c>
      <c r="B361" s="46" t="s">
        <v>20</v>
      </c>
      <c r="C361" s="46" t="s">
        <v>96</v>
      </c>
      <c r="D361" s="101" t="s">
        <v>182</v>
      </c>
      <c r="E361" s="5">
        <v>11</v>
      </c>
      <c r="F361" s="5" t="s">
        <v>119</v>
      </c>
      <c r="G361" s="5">
        <v>0</v>
      </c>
      <c r="H361" s="5">
        <v>0</v>
      </c>
      <c r="I361" s="5">
        <v>0</v>
      </c>
      <c r="J361" s="47">
        <v>7</v>
      </c>
      <c r="K361" s="47">
        <v>0</v>
      </c>
      <c r="L361" s="5">
        <v>0</v>
      </c>
      <c r="M361" s="5">
        <v>0</v>
      </c>
      <c r="N361" s="7">
        <v>0</v>
      </c>
      <c r="O361" s="47">
        <f t="shared" si="27"/>
        <v>7</v>
      </c>
      <c r="P361" s="47">
        <v>0</v>
      </c>
      <c r="Q361" s="5">
        <v>0</v>
      </c>
      <c r="R361" s="5">
        <v>100</v>
      </c>
      <c r="S361" s="5">
        <v>0</v>
      </c>
      <c r="T361">
        <f t="shared" si="28"/>
        <v>100</v>
      </c>
      <c r="V361" s="32"/>
      <c r="W361" s="30"/>
    </row>
    <row r="362" spans="1:23" ht="26.25" customHeight="1" x14ac:dyDescent="0.25">
      <c r="A362" s="5">
        <v>360</v>
      </c>
      <c r="B362" s="46" t="s">
        <v>20</v>
      </c>
      <c r="C362" s="46" t="s">
        <v>96</v>
      </c>
      <c r="D362" s="101" t="s">
        <v>182</v>
      </c>
      <c r="E362" s="5">
        <v>11</v>
      </c>
      <c r="F362" s="5" t="s">
        <v>122</v>
      </c>
      <c r="G362" s="5">
        <v>0</v>
      </c>
      <c r="H362" s="5">
        <v>0</v>
      </c>
      <c r="I362" s="5">
        <v>0</v>
      </c>
      <c r="J362" s="47">
        <v>26</v>
      </c>
      <c r="K362" s="47">
        <v>0</v>
      </c>
      <c r="L362" s="5">
        <v>0</v>
      </c>
      <c r="M362" s="5">
        <v>0</v>
      </c>
      <c r="N362" s="7">
        <v>0</v>
      </c>
      <c r="O362" s="47">
        <f t="shared" si="27"/>
        <v>26</v>
      </c>
      <c r="P362" s="47">
        <v>0</v>
      </c>
      <c r="Q362" s="5">
        <v>0</v>
      </c>
      <c r="R362" s="5">
        <v>100</v>
      </c>
      <c r="S362" s="5">
        <v>0</v>
      </c>
      <c r="T362">
        <f t="shared" si="28"/>
        <v>100</v>
      </c>
      <c r="V362" s="33"/>
      <c r="W362" s="30"/>
    </row>
    <row r="363" spans="1:23" ht="26.25" customHeight="1" x14ac:dyDescent="0.25">
      <c r="A363" s="5">
        <v>361</v>
      </c>
      <c r="B363" s="46" t="s">
        <v>20</v>
      </c>
      <c r="C363" s="46" t="s">
        <v>96</v>
      </c>
      <c r="D363" s="101" t="s">
        <v>182</v>
      </c>
      <c r="E363" s="5">
        <v>11</v>
      </c>
      <c r="F363" s="5" t="s">
        <v>123</v>
      </c>
      <c r="G363" s="5">
        <v>0</v>
      </c>
      <c r="H363" s="5">
        <v>0</v>
      </c>
      <c r="I363" s="5">
        <v>0</v>
      </c>
      <c r="J363" s="47">
        <v>10</v>
      </c>
      <c r="K363" s="47">
        <v>0</v>
      </c>
      <c r="L363" s="5">
        <v>0</v>
      </c>
      <c r="M363" s="5">
        <v>0</v>
      </c>
      <c r="N363" s="7">
        <v>0</v>
      </c>
      <c r="O363" s="47">
        <f t="shared" si="27"/>
        <v>10</v>
      </c>
      <c r="P363" s="47">
        <v>0</v>
      </c>
      <c r="Q363" s="5">
        <v>0</v>
      </c>
      <c r="R363" s="5">
        <v>100</v>
      </c>
      <c r="S363" s="5">
        <v>0</v>
      </c>
      <c r="T363">
        <f t="shared" si="28"/>
        <v>100</v>
      </c>
      <c r="V363" s="31"/>
      <c r="W363" s="30"/>
    </row>
    <row r="364" spans="1:23" ht="26.25" customHeight="1" x14ac:dyDescent="0.25">
      <c r="A364" s="5">
        <v>362</v>
      </c>
      <c r="B364" s="46" t="s">
        <v>20</v>
      </c>
      <c r="C364" s="46" t="s">
        <v>96</v>
      </c>
      <c r="D364" s="101" t="s">
        <v>182</v>
      </c>
      <c r="E364" s="5">
        <v>11</v>
      </c>
      <c r="F364" s="5" t="s">
        <v>110</v>
      </c>
      <c r="G364" s="5">
        <v>0</v>
      </c>
      <c r="H364" s="5">
        <v>0</v>
      </c>
      <c r="I364" s="5">
        <v>0</v>
      </c>
      <c r="J364" s="47">
        <v>0</v>
      </c>
      <c r="K364" s="47">
        <v>0</v>
      </c>
      <c r="L364" s="5">
        <v>0</v>
      </c>
      <c r="M364" s="5">
        <v>0</v>
      </c>
      <c r="N364" s="7">
        <v>0</v>
      </c>
      <c r="O364" s="47">
        <f t="shared" si="27"/>
        <v>0</v>
      </c>
      <c r="P364" s="47">
        <v>0</v>
      </c>
      <c r="Q364" s="5">
        <v>0</v>
      </c>
      <c r="R364" s="5">
        <v>100</v>
      </c>
      <c r="S364" s="5">
        <v>0</v>
      </c>
      <c r="T364">
        <f t="shared" si="28"/>
        <v>100</v>
      </c>
      <c r="V364" s="32"/>
      <c r="W364" s="30"/>
    </row>
    <row r="365" spans="1:23" ht="26.25" customHeight="1" x14ac:dyDescent="0.25">
      <c r="A365" s="5">
        <v>363</v>
      </c>
      <c r="B365" s="46" t="s">
        <v>20</v>
      </c>
      <c r="C365" s="46" t="s">
        <v>96</v>
      </c>
      <c r="D365" s="101" t="s">
        <v>182</v>
      </c>
      <c r="E365" s="5">
        <v>11</v>
      </c>
      <c r="F365" s="5" t="s">
        <v>104</v>
      </c>
      <c r="G365" s="5">
        <v>0</v>
      </c>
      <c r="H365" s="5">
        <v>0</v>
      </c>
      <c r="I365" s="5">
        <v>0</v>
      </c>
      <c r="J365" s="47">
        <v>0</v>
      </c>
      <c r="K365" s="47">
        <v>0</v>
      </c>
      <c r="L365" s="5">
        <v>0</v>
      </c>
      <c r="M365" s="5">
        <v>0</v>
      </c>
      <c r="N365" s="7">
        <v>0</v>
      </c>
      <c r="O365" s="47">
        <f>J365-G365</f>
        <v>0</v>
      </c>
      <c r="P365" s="47">
        <v>0</v>
      </c>
      <c r="Q365" s="5">
        <v>0</v>
      </c>
      <c r="R365" s="5">
        <v>100</v>
      </c>
      <c r="S365" s="5">
        <v>0</v>
      </c>
      <c r="T365">
        <f t="shared" si="28"/>
        <v>100</v>
      </c>
      <c r="V365" s="32"/>
      <c r="W365" s="30"/>
    </row>
    <row r="366" spans="1:23" s="41" customFormat="1" ht="26.25" customHeight="1" x14ac:dyDescent="0.25">
      <c r="A366" s="8">
        <v>364</v>
      </c>
      <c r="B366" s="81"/>
      <c r="C366" s="46" t="s">
        <v>96</v>
      </c>
      <c r="D366" s="53"/>
      <c r="E366" s="8"/>
      <c r="F366" s="8"/>
      <c r="G366" s="8">
        <f>G343</f>
        <v>25</v>
      </c>
      <c r="H366" s="8">
        <f>H351</f>
        <v>9</v>
      </c>
      <c r="I366" s="9">
        <f>SUM(I339:I365)</f>
        <v>0</v>
      </c>
      <c r="J366" s="9">
        <f>SUM(J339:J365)</f>
        <v>287</v>
      </c>
      <c r="K366" s="9">
        <f>SUM(K339:K365)</f>
        <v>181</v>
      </c>
      <c r="L366" s="9">
        <f>SUM(L339:L365)</f>
        <v>0</v>
      </c>
      <c r="M366" s="10">
        <f>SUM(M339:M365)</f>
        <v>0</v>
      </c>
      <c r="N366" s="10">
        <v>0</v>
      </c>
      <c r="O366" s="9"/>
      <c r="P366" s="9">
        <f>SUM(P339:P365)</f>
        <v>182</v>
      </c>
      <c r="Q366" s="8">
        <f>SUM(Q339:Q365)</f>
        <v>0</v>
      </c>
      <c r="R366" s="8">
        <f>AVERAGE(R339:R365)</f>
        <v>77.111111111111114</v>
      </c>
      <c r="S366" s="8">
        <f>AVERAGE(S339:S365)</f>
        <v>22.888888888888889</v>
      </c>
      <c r="T366" s="41">
        <f t="shared" si="28"/>
        <v>100</v>
      </c>
      <c r="V366" s="64"/>
      <c r="W366" s="65"/>
    </row>
    <row r="367" spans="1:23" s="41" customFormat="1" ht="26.25" customHeight="1" x14ac:dyDescent="0.25">
      <c r="A367" s="103">
        <v>365</v>
      </c>
      <c r="B367" s="110"/>
      <c r="C367" s="104" t="s">
        <v>96</v>
      </c>
      <c r="D367" s="111"/>
      <c r="E367" s="112"/>
      <c r="F367" s="112"/>
      <c r="G367" s="113">
        <f t="shared" ref="G367:N367" si="29">G366+G338+G259</f>
        <v>314</v>
      </c>
      <c r="H367" s="113">
        <f t="shared" si="29"/>
        <v>166</v>
      </c>
      <c r="I367" s="113">
        <f t="shared" si="29"/>
        <v>0</v>
      </c>
      <c r="J367" s="113">
        <f t="shared" si="29"/>
        <v>4092</v>
      </c>
      <c r="K367" s="113">
        <f t="shared" si="29"/>
        <v>3423</v>
      </c>
      <c r="L367" s="113">
        <f t="shared" si="29"/>
        <v>1659</v>
      </c>
      <c r="M367" s="113">
        <f t="shared" si="29"/>
        <v>0</v>
      </c>
      <c r="N367" s="113">
        <f t="shared" si="29"/>
        <v>0</v>
      </c>
      <c r="O367" s="113"/>
      <c r="P367" s="113">
        <f>P366+P338+P259</f>
        <v>1594</v>
      </c>
      <c r="Q367" s="113">
        <f>Q366+Q338+Q259</f>
        <v>0</v>
      </c>
      <c r="R367" s="113">
        <v>71.14</v>
      </c>
      <c r="S367" s="113">
        <v>28.86</v>
      </c>
      <c r="T367" s="41">
        <f t="shared" si="28"/>
        <v>100</v>
      </c>
      <c r="V367" s="64"/>
      <c r="W367" s="65"/>
    </row>
    <row r="368" spans="1:23" ht="26.25" customHeight="1" x14ac:dyDescent="0.25">
      <c r="A368" s="5">
        <v>366</v>
      </c>
      <c r="B368" s="46" t="s">
        <v>20</v>
      </c>
      <c r="C368" s="21" t="s">
        <v>126</v>
      </c>
      <c r="D368" s="88" t="s">
        <v>180</v>
      </c>
      <c r="E368" s="88">
        <v>1</v>
      </c>
      <c r="F368" s="5" t="s">
        <v>97</v>
      </c>
      <c r="G368" s="35">
        <v>200</v>
      </c>
      <c r="H368" s="5">
        <v>0</v>
      </c>
      <c r="I368" s="5">
        <v>0</v>
      </c>
      <c r="J368" s="5">
        <v>200</v>
      </c>
      <c r="K368" s="35">
        <v>200</v>
      </c>
      <c r="L368" s="5">
        <v>0</v>
      </c>
      <c r="M368" s="5">
        <v>0</v>
      </c>
      <c r="N368" s="5">
        <v>12</v>
      </c>
      <c r="O368" s="6">
        <f t="shared" ref="O368:O430" si="30">J368-G368</f>
        <v>0</v>
      </c>
      <c r="P368" s="6">
        <v>0</v>
      </c>
      <c r="Q368" s="5">
        <v>0</v>
      </c>
      <c r="R368" s="5">
        <f>100-S368</f>
        <v>100</v>
      </c>
      <c r="S368" s="5">
        <f>P368*100/G368</f>
        <v>0</v>
      </c>
      <c r="T368">
        <f>R368+S368</f>
        <v>100</v>
      </c>
      <c r="V368" s="32"/>
      <c r="W368" s="30"/>
    </row>
    <row r="369" spans="1:23" ht="26.25" customHeight="1" x14ac:dyDescent="0.25">
      <c r="A369" s="5">
        <v>367</v>
      </c>
      <c r="B369" s="46" t="s">
        <v>20</v>
      </c>
      <c r="C369" s="21" t="s">
        <v>126</v>
      </c>
      <c r="D369" s="88" t="s">
        <v>180</v>
      </c>
      <c r="E369" s="89">
        <v>1</v>
      </c>
      <c r="F369" s="5" t="s">
        <v>127</v>
      </c>
      <c r="G369" s="35">
        <v>0</v>
      </c>
      <c r="H369" s="5">
        <v>0</v>
      </c>
      <c r="I369" s="5">
        <v>0</v>
      </c>
      <c r="J369" s="5">
        <v>55</v>
      </c>
      <c r="K369" s="35">
        <v>0</v>
      </c>
      <c r="L369" s="5">
        <v>0</v>
      </c>
      <c r="M369" s="5">
        <v>0</v>
      </c>
      <c r="N369" s="5">
        <v>12</v>
      </c>
      <c r="O369" s="6">
        <f t="shared" si="30"/>
        <v>55</v>
      </c>
      <c r="P369" s="6">
        <v>0</v>
      </c>
      <c r="Q369" s="5">
        <v>0</v>
      </c>
      <c r="R369" s="5">
        <v>100</v>
      </c>
      <c r="S369" s="5">
        <v>0</v>
      </c>
      <c r="T369" s="39">
        <f>R369+S369</f>
        <v>100</v>
      </c>
      <c r="V369" s="32"/>
      <c r="W369" s="30"/>
    </row>
    <row r="370" spans="1:23" ht="26.25" customHeight="1" x14ac:dyDescent="0.25">
      <c r="A370" s="5">
        <v>368</v>
      </c>
      <c r="B370" s="46" t="s">
        <v>20</v>
      </c>
      <c r="C370" s="21" t="s">
        <v>126</v>
      </c>
      <c r="D370" s="88" t="s">
        <v>180</v>
      </c>
      <c r="E370" s="88">
        <v>1</v>
      </c>
      <c r="F370" s="5" t="s">
        <v>98</v>
      </c>
      <c r="G370" s="35">
        <v>100</v>
      </c>
      <c r="H370" s="5">
        <v>0</v>
      </c>
      <c r="I370" s="5">
        <v>0</v>
      </c>
      <c r="J370" s="6">
        <v>96</v>
      </c>
      <c r="K370" s="6">
        <v>96</v>
      </c>
      <c r="L370" s="5">
        <v>0</v>
      </c>
      <c r="M370" s="5">
        <v>0</v>
      </c>
      <c r="N370" s="7">
        <v>16</v>
      </c>
      <c r="O370" s="6">
        <f>J370-G370</f>
        <v>-4</v>
      </c>
      <c r="P370" s="6">
        <v>4</v>
      </c>
      <c r="Q370" s="5">
        <v>0</v>
      </c>
      <c r="R370" s="5">
        <f t="shared" ref="R370:R442" si="31">100-S370</f>
        <v>96</v>
      </c>
      <c r="S370" s="5">
        <f t="shared" ref="S370:S430" si="32">P370*100/G370</f>
        <v>4</v>
      </c>
      <c r="T370">
        <f t="shared" ref="T370:T448" si="33">R370+S370</f>
        <v>100</v>
      </c>
      <c r="V370" s="32"/>
      <c r="W370" s="30"/>
    </row>
    <row r="371" spans="1:23" ht="26.25" customHeight="1" x14ac:dyDescent="0.25">
      <c r="A371" s="5">
        <v>369</v>
      </c>
      <c r="B371" s="46" t="s">
        <v>20</v>
      </c>
      <c r="C371" s="21" t="s">
        <v>126</v>
      </c>
      <c r="D371" s="88" t="s">
        <v>180</v>
      </c>
      <c r="E371" s="88">
        <v>1</v>
      </c>
      <c r="F371" s="5" t="s">
        <v>128</v>
      </c>
      <c r="G371" s="35">
        <v>0</v>
      </c>
      <c r="H371" s="5">
        <v>0</v>
      </c>
      <c r="I371" s="5">
        <v>0</v>
      </c>
      <c r="J371" s="6">
        <v>83</v>
      </c>
      <c r="K371" s="6">
        <v>0</v>
      </c>
      <c r="L371" s="5">
        <v>0</v>
      </c>
      <c r="M371" s="5">
        <v>0</v>
      </c>
      <c r="N371" s="7">
        <v>0</v>
      </c>
      <c r="O371" s="6">
        <f>J371-G371</f>
        <v>83</v>
      </c>
      <c r="P371" s="6">
        <v>0</v>
      </c>
      <c r="Q371" s="5">
        <v>0</v>
      </c>
      <c r="R371" s="5">
        <v>100</v>
      </c>
      <c r="S371" s="5">
        <v>0</v>
      </c>
      <c r="T371">
        <f t="shared" si="33"/>
        <v>100</v>
      </c>
      <c r="V371" s="32"/>
      <c r="W371" s="30"/>
    </row>
    <row r="372" spans="1:23" ht="26.25" customHeight="1" x14ac:dyDescent="0.25">
      <c r="A372" s="5">
        <v>370</v>
      </c>
      <c r="B372" s="46" t="s">
        <v>20</v>
      </c>
      <c r="C372" s="21" t="s">
        <v>126</v>
      </c>
      <c r="D372" s="88" t="s">
        <v>180</v>
      </c>
      <c r="E372" s="88">
        <v>1</v>
      </c>
      <c r="F372" s="5" t="s">
        <v>99</v>
      </c>
      <c r="G372" s="35">
        <v>200</v>
      </c>
      <c r="H372" s="5">
        <v>0</v>
      </c>
      <c r="I372" s="5">
        <v>0</v>
      </c>
      <c r="J372" s="6">
        <v>168</v>
      </c>
      <c r="K372" s="6">
        <v>168</v>
      </c>
      <c r="L372" s="5">
        <v>0</v>
      </c>
      <c r="M372" s="5">
        <v>0</v>
      </c>
      <c r="N372" s="7">
        <v>0</v>
      </c>
      <c r="O372" s="6">
        <f t="shared" si="30"/>
        <v>-32</v>
      </c>
      <c r="P372" s="6">
        <v>32</v>
      </c>
      <c r="Q372" s="5">
        <v>0</v>
      </c>
      <c r="R372" s="5">
        <f t="shared" si="31"/>
        <v>84</v>
      </c>
      <c r="S372" s="5">
        <f t="shared" si="32"/>
        <v>16</v>
      </c>
      <c r="T372">
        <f t="shared" si="33"/>
        <v>100</v>
      </c>
      <c r="V372" s="32"/>
      <c r="W372" s="30"/>
    </row>
    <row r="373" spans="1:23" ht="26.25" customHeight="1" x14ac:dyDescent="0.25">
      <c r="A373" s="5">
        <v>371</v>
      </c>
      <c r="B373" s="46" t="s">
        <v>20</v>
      </c>
      <c r="C373" s="21" t="s">
        <v>126</v>
      </c>
      <c r="D373" s="88" t="s">
        <v>180</v>
      </c>
      <c r="E373" s="88">
        <v>1</v>
      </c>
      <c r="F373" s="5" t="s">
        <v>100</v>
      </c>
      <c r="G373" s="35">
        <v>100</v>
      </c>
      <c r="H373" s="5">
        <v>0</v>
      </c>
      <c r="I373" s="5">
        <v>0</v>
      </c>
      <c r="J373" s="6">
        <v>0</v>
      </c>
      <c r="K373" s="6">
        <v>0</v>
      </c>
      <c r="L373" s="5">
        <v>0</v>
      </c>
      <c r="M373" s="5">
        <v>0</v>
      </c>
      <c r="N373" s="7">
        <v>0</v>
      </c>
      <c r="O373" s="6">
        <f t="shared" si="30"/>
        <v>-100</v>
      </c>
      <c r="P373" s="6">
        <v>100</v>
      </c>
      <c r="Q373" s="5">
        <v>0</v>
      </c>
      <c r="R373" s="5">
        <f t="shared" si="31"/>
        <v>0</v>
      </c>
      <c r="S373" s="5">
        <f t="shared" si="32"/>
        <v>100</v>
      </c>
      <c r="T373">
        <f t="shared" si="33"/>
        <v>100</v>
      </c>
      <c r="V373" s="32"/>
      <c r="W373" s="30"/>
    </row>
    <row r="374" spans="1:23" ht="26.25" customHeight="1" x14ac:dyDescent="0.25">
      <c r="A374" s="5">
        <v>372</v>
      </c>
      <c r="B374" s="46" t="s">
        <v>20</v>
      </c>
      <c r="C374" s="21" t="s">
        <v>126</v>
      </c>
      <c r="D374" s="88" t="s">
        <v>180</v>
      </c>
      <c r="E374" s="88">
        <v>1</v>
      </c>
      <c r="F374" s="5" t="s">
        <v>101</v>
      </c>
      <c r="G374" s="35">
        <v>100</v>
      </c>
      <c r="H374" s="5">
        <v>0</v>
      </c>
      <c r="I374" s="5">
        <v>0</v>
      </c>
      <c r="J374" s="6">
        <v>0</v>
      </c>
      <c r="K374" s="6">
        <v>0</v>
      </c>
      <c r="L374" s="5">
        <v>0</v>
      </c>
      <c r="M374" s="5">
        <v>0</v>
      </c>
      <c r="N374" s="7">
        <v>0</v>
      </c>
      <c r="O374" s="6">
        <f t="shared" si="30"/>
        <v>-100</v>
      </c>
      <c r="P374" s="6">
        <v>100</v>
      </c>
      <c r="Q374" s="5">
        <v>0</v>
      </c>
      <c r="R374" s="5">
        <f t="shared" si="31"/>
        <v>0</v>
      </c>
      <c r="S374" s="5">
        <f t="shared" si="32"/>
        <v>100</v>
      </c>
      <c r="T374">
        <f t="shared" si="33"/>
        <v>100</v>
      </c>
      <c r="V374" s="32"/>
      <c r="W374" s="30"/>
    </row>
    <row r="375" spans="1:23" ht="26.25" customHeight="1" x14ac:dyDescent="0.25">
      <c r="A375" s="5">
        <v>373</v>
      </c>
      <c r="B375" s="46" t="s">
        <v>20</v>
      </c>
      <c r="C375" s="21" t="s">
        <v>126</v>
      </c>
      <c r="D375" s="88" t="s">
        <v>180</v>
      </c>
      <c r="E375" s="88">
        <v>1</v>
      </c>
      <c r="F375" s="5" t="s">
        <v>102</v>
      </c>
      <c r="G375" s="35">
        <v>200</v>
      </c>
      <c r="H375" s="5">
        <v>0</v>
      </c>
      <c r="I375" s="5">
        <v>0</v>
      </c>
      <c r="J375" s="6">
        <v>194</v>
      </c>
      <c r="K375" s="6">
        <v>194</v>
      </c>
      <c r="L375" s="5">
        <v>0</v>
      </c>
      <c r="M375" s="5">
        <v>0</v>
      </c>
      <c r="N375" s="7">
        <v>61</v>
      </c>
      <c r="O375" s="6">
        <f t="shared" si="30"/>
        <v>-6</v>
      </c>
      <c r="P375" s="6">
        <v>6</v>
      </c>
      <c r="Q375" s="5">
        <v>0</v>
      </c>
      <c r="R375" s="5">
        <f t="shared" si="31"/>
        <v>97</v>
      </c>
      <c r="S375" s="5">
        <f t="shared" si="32"/>
        <v>3</v>
      </c>
      <c r="T375">
        <f t="shared" si="33"/>
        <v>100</v>
      </c>
      <c r="V375" s="32"/>
      <c r="W375" s="30"/>
    </row>
    <row r="376" spans="1:23" ht="26.25" customHeight="1" x14ac:dyDescent="0.25">
      <c r="A376" s="5">
        <v>374</v>
      </c>
      <c r="B376" s="46" t="s">
        <v>20</v>
      </c>
      <c r="C376" s="21" t="s">
        <v>126</v>
      </c>
      <c r="D376" s="88" t="s">
        <v>180</v>
      </c>
      <c r="E376" s="88">
        <v>1</v>
      </c>
      <c r="F376" s="5" t="s">
        <v>129</v>
      </c>
      <c r="G376" s="35">
        <v>200</v>
      </c>
      <c r="H376" s="5">
        <v>0</v>
      </c>
      <c r="I376" s="5">
        <v>0</v>
      </c>
      <c r="J376" s="6">
        <v>103</v>
      </c>
      <c r="K376" s="6">
        <v>0</v>
      </c>
      <c r="L376" s="5">
        <v>0</v>
      </c>
      <c r="M376" s="5">
        <v>0</v>
      </c>
      <c r="N376" s="7">
        <v>61</v>
      </c>
      <c r="O376" s="6">
        <f t="shared" si="30"/>
        <v>-97</v>
      </c>
      <c r="P376" s="6">
        <v>97</v>
      </c>
      <c r="Q376" s="5">
        <v>0</v>
      </c>
      <c r="R376" s="5">
        <f t="shared" si="31"/>
        <v>51.5</v>
      </c>
      <c r="S376" s="5">
        <f t="shared" si="32"/>
        <v>48.5</v>
      </c>
      <c r="T376">
        <f t="shared" si="33"/>
        <v>100</v>
      </c>
      <c r="V376" s="32"/>
      <c r="W376" s="30"/>
    </row>
    <row r="377" spans="1:23" ht="26.25" customHeight="1" x14ac:dyDescent="0.25">
      <c r="A377" s="5">
        <v>375</v>
      </c>
      <c r="B377" s="46" t="s">
        <v>20</v>
      </c>
      <c r="C377" s="21" t="s">
        <v>126</v>
      </c>
      <c r="D377" s="88" t="s">
        <v>180</v>
      </c>
      <c r="E377" s="88">
        <v>1</v>
      </c>
      <c r="F377" s="5" t="s">
        <v>103</v>
      </c>
      <c r="G377" s="35">
        <v>200</v>
      </c>
      <c r="H377" s="5">
        <v>0</v>
      </c>
      <c r="I377" s="5">
        <v>0</v>
      </c>
      <c r="J377" s="6">
        <v>248</v>
      </c>
      <c r="K377" s="6">
        <v>200</v>
      </c>
      <c r="L377" s="5">
        <v>0</v>
      </c>
      <c r="M377" s="5">
        <v>0</v>
      </c>
      <c r="N377" s="7">
        <v>48</v>
      </c>
      <c r="O377" s="6">
        <f t="shared" si="30"/>
        <v>48</v>
      </c>
      <c r="P377" s="6">
        <v>0</v>
      </c>
      <c r="Q377" s="5">
        <v>0</v>
      </c>
      <c r="R377" s="5">
        <f t="shared" si="31"/>
        <v>100</v>
      </c>
      <c r="S377" s="5">
        <f t="shared" si="32"/>
        <v>0</v>
      </c>
      <c r="T377">
        <f t="shared" si="33"/>
        <v>100</v>
      </c>
      <c r="V377" s="32"/>
      <c r="W377" s="30"/>
    </row>
    <row r="378" spans="1:23" ht="26.25" customHeight="1" x14ac:dyDescent="0.25">
      <c r="A378" s="5">
        <v>376</v>
      </c>
      <c r="B378" s="46" t="s">
        <v>20</v>
      </c>
      <c r="C378" s="21" t="s">
        <v>126</v>
      </c>
      <c r="D378" s="88" t="s">
        <v>180</v>
      </c>
      <c r="E378" s="90">
        <v>1</v>
      </c>
      <c r="F378" s="35" t="s">
        <v>130</v>
      </c>
      <c r="G378" s="35">
        <v>0</v>
      </c>
      <c r="H378" s="5">
        <v>0</v>
      </c>
      <c r="I378" s="5">
        <v>0</v>
      </c>
      <c r="J378" s="6">
        <v>131</v>
      </c>
      <c r="K378" s="6">
        <v>0</v>
      </c>
      <c r="L378" s="5">
        <v>0</v>
      </c>
      <c r="M378" s="35">
        <v>0</v>
      </c>
      <c r="N378" s="56">
        <v>0</v>
      </c>
      <c r="O378" s="6">
        <f t="shared" si="30"/>
        <v>131</v>
      </c>
      <c r="P378" s="6">
        <v>0</v>
      </c>
      <c r="Q378" s="35">
        <v>0</v>
      </c>
      <c r="R378" s="35">
        <v>100</v>
      </c>
      <c r="S378" s="35">
        <v>0</v>
      </c>
      <c r="T378" s="57">
        <f t="shared" si="33"/>
        <v>100</v>
      </c>
      <c r="V378" s="29"/>
      <c r="W378" s="30"/>
    </row>
    <row r="379" spans="1:23" ht="26.25" customHeight="1" x14ac:dyDescent="0.25">
      <c r="A379" s="5">
        <v>377</v>
      </c>
      <c r="B379" s="46" t="s">
        <v>20</v>
      </c>
      <c r="C379" s="21" t="s">
        <v>126</v>
      </c>
      <c r="D379" s="88" t="s">
        <v>180</v>
      </c>
      <c r="E379" s="88">
        <v>1</v>
      </c>
      <c r="F379" s="5" t="s">
        <v>104</v>
      </c>
      <c r="G379" s="35">
        <v>100</v>
      </c>
      <c r="H379" s="5">
        <v>0</v>
      </c>
      <c r="I379" s="5">
        <v>0</v>
      </c>
      <c r="J379" s="6">
        <v>15</v>
      </c>
      <c r="K379" s="6">
        <v>15</v>
      </c>
      <c r="L379" s="5">
        <v>0</v>
      </c>
      <c r="M379" s="5">
        <v>0</v>
      </c>
      <c r="N379" s="7">
        <v>0</v>
      </c>
      <c r="O379" s="6">
        <f t="shared" si="30"/>
        <v>-85</v>
      </c>
      <c r="P379" s="6">
        <v>85</v>
      </c>
      <c r="Q379" s="5">
        <v>0</v>
      </c>
      <c r="R379" s="5">
        <f t="shared" si="31"/>
        <v>15</v>
      </c>
      <c r="S379" s="5">
        <f t="shared" si="32"/>
        <v>85</v>
      </c>
      <c r="T379">
        <f t="shared" si="33"/>
        <v>100</v>
      </c>
      <c r="V379" s="29"/>
      <c r="W379" s="30"/>
    </row>
    <row r="380" spans="1:23" ht="26.25" customHeight="1" x14ac:dyDescent="0.25">
      <c r="A380" s="5">
        <v>378</v>
      </c>
      <c r="B380" s="46" t="s">
        <v>20</v>
      </c>
      <c r="C380" s="21" t="s">
        <v>126</v>
      </c>
      <c r="D380" s="88" t="s">
        <v>180</v>
      </c>
      <c r="E380" s="88">
        <v>1</v>
      </c>
      <c r="F380" s="5" t="s">
        <v>105</v>
      </c>
      <c r="G380" s="35">
        <v>100</v>
      </c>
      <c r="H380" s="5">
        <v>0</v>
      </c>
      <c r="I380" s="5">
        <v>0</v>
      </c>
      <c r="J380" s="6">
        <v>0</v>
      </c>
      <c r="K380" s="6">
        <v>0</v>
      </c>
      <c r="L380" s="5">
        <v>0</v>
      </c>
      <c r="M380" s="5">
        <v>0</v>
      </c>
      <c r="N380" s="7">
        <v>0</v>
      </c>
      <c r="O380" s="6">
        <f t="shared" si="30"/>
        <v>-100</v>
      </c>
      <c r="P380" s="6">
        <v>100</v>
      </c>
      <c r="Q380" s="5">
        <v>0</v>
      </c>
      <c r="R380" s="5">
        <f t="shared" si="31"/>
        <v>0</v>
      </c>
      <c r="S380" s="5">
        <f t="shared" si="32"/>
        <v>100</v>
      </c>
      <c r="T380">
        <f t="shared" si="33"/>
        <v>100</v>
      </c>
      <c r="V380" s="29"/>
      <c r="W380" s="30"/>
    </row>
    <row r="381" spans="1:23" ht="26.25" customHeight="1" x14ac:dyDescent="0.25">
      <c r="A381" s="5">
        <v>379</v>
      </c>
      <c r="B381" s="46" t="s">
        <v>20</v>
      </c>
      <c r="C381" s="21" t="s">
        <v>126</v>
      </c>
      <c r="D381" s="88" t="s">
        <v>180</v>
      </c>
      <c r="E381" s="88">
        <v>1</v>
      </c>
      <c r="F381" s="5" t="s">
        <v>106</v>
      </c>
      <c r="G381" s="35">
        <v>100</v>
      </c>
      <c r="H381" s="5">
        <v>0</v>
      </c>
      <c r="I381" s="5">
        <v>0</v>
      </c>
      <c r="J381" s="6">
        <v>97</v>
      </c>
      <c r="K381" s="6">
        <v>97</v>
      </c>
      <c r="L381" s="5">
        <v>0</v>
      </c>
      <c r="M381" s="5">
        <v>0</v>
      </c>
      <c r="N381" s="7">
        <v>0</v>
      </c>
      <c r="O381" s="6">
        <f t="shared" si="30"/>
        <v>-3</v>
      </c>
      <c r="P381" s="6">
        <v>3</v>
      </c>
      <c r="Q381" s="5">
        <v>0</v>
      </c>
      <c r="R381" s="5">
        <f t="shared" si="31"/>
        <v>97</v>
      </c>
      <c r="S381" s="5">
        <f t="shared" si="32"/>
        <v>3</v>
      </c>
      <c r="T381">
        <f t="shared" si="33"/>
        <v>100</v>
      </c>
      <c r="V381" s="32"/>
      <c r="W381" s="30"/>
    </row>
    <row r="382" spans="1:23" ht="26.25" customHeight="1" x14ac:dyDescent="0.25">
      <c r="A382" s="5">
        <v>380</v>
      </c>
      <c r="B382" s="46" t="s">
        <v>20</v>
      </c>
      <c r="C382" s="21" t="s">
        <v>126</v>
      </c>
      <c r="D382" s="88" t="s">
        <v>180</v>
      </c>
      <c r="E382" s="88">
        <v>1</v>
      </c>
      <c r="F382" s="5" t="s">
        <v>108</v>
      </c>
      <c r="G382" s="35">
        <v>100</v>
      </c>
      <c r="H382" s="5">
        <v>0</v>
      </c>
      <c r="I382" s="5">
        <v>0</v>
      </c>
      <c r="J382" s="6">
        <v>0</v>
      </c>
      <c r="K382" s="6">
        <v>0</v>
      </c>
      <c r="L382" s="5">
        <v>0</v>
      </c>
      <c r="M382" s="5">
        <v>0</v>
      </c>
      <c r="N382" s="7">
        <v>0</v>
      </c>
      <c r="O382" s="6">
        <f t="shared" si="30"/>
        <v>-100</v>
      </c>
      <c r="P382" s="6">
        <v>100</v>
      </c>
      <c r="Q382" s="5">
        <v>0</v>
      </c>
      <c r="R382" s="5">
        <f t="shared" si="31"/>
        <v>0</v>
      </c>
      <c r="S382" s="5">
        <f t="shared" si="32"/>
        <v>100</v>
      </c>
      <c r="T382">
        <f t="shared" si="33"/>
        <v>100</v>
      </c>
      <c r="V382" s="32"/>
      <c r="W382" s="30"/>
    </row>
    <row r="383" spans="1:23" ht="26.25" customHeight="1" x14ac:dyDescent="0.25">
      <c r="A383" s="5">
        <v>381</v>
      </c>
      <c r="B383" s="46" t="s">
        <v>20</v>
      </c>
      <c r="C383" s="21" t="s">
        <v>126</v>
      </c>
      <c r="D383" s="88" t="s">
        <v>180</v>
      </c>
      <c r="E383" s="88">
        <v>1</v>
      </c>
      <c r="F383" s="5" t="s">
        <v>109</v>
      </c>
      <c r="G383" s="35">
        <v>100</v>
      </c>
      <c r="H383" s="5">
        <v>0</v>
      </c>
      <c r="I383" s="5">
        <v>0</v>
      </c>
      <c r="J383" s="6">
        <v>0</v>
      </c>
      <c r="K383" s="6">
        <v>0</v>
      </c>
      <c r="L383" s="5">
        <v>0</v>
      </c>
      <c r="M383" s="5">
        <v>0</v>
      </c>
      <c r="N383" s="7">
        <v>0</v>
      </c>
      <c r="O383" s="6">
        <f t="shared" si="30"/>
        <v>-100</v>
      </c>
      <c r="P383" s="6">
        <v>100</v>
      </c>
      <c r="Q383" s="5">
        <v>0</v>
      </c>
      <c r="R383" s="5">
        <f t="shared" si="31"/>
        <v>0</v>
      </c>
      <c r="S383" s="5">
        <f t="shared" si="32"/>
        <v>100</v>
      </c>
      <c r="T383">
        <f t="shared" si="33"/>
        <v>100</v>
      </c>
      <c r="V383" s="32"/>
      <c r="W383" s="30"/>
    </row>
    <row r="384" spans="1:23" ht="26.25" customHeight="1" x14ac:dyDescent="0.25">
      <c r="A384" s="5">
        <v>382</v>
      </c>
      <c r="B384" s="46" t="s">
        <v>20</v>
      </c>
      <c r="C384" s="21" t="s">
        <v>126</v>
      </c>
      <c r="D384" s="88" t="s">
        <v>180</v>
      </c>
      <c r="E384" s="88">
        <v>2</v>
      </c>
      <c r="F384" s="5" t="s">
        <v>98</v>
      </c>
      <c r="G384" s="35">
        <v>202</v>
      </c>
      <c r="H384" s="5">
        <v>156</v>
      </c>
      <c r="I384" s="6">
        <v>0</v>
      </c>
      <c r="J384" s="6">
        <v>192</v>
      </c>
      <c r="K384" s="6">
        <v>192</v>
      </c>
      <c r="L384" s="5">
        <v>156</v>
      </c>
      <c r="M384" s="5">
        <v>0</v>
      </c>
      <c r="N384" s="7">
        <v>0</v>
      </c>
      <c r="O384" s="6">
        <f t="shared" si="30"/>
        <v>-10</v>
      </c>
      <c r="P384" s="6">
        <v>10</v>
      </c>
      <c r="Q384" s="5">
        <v>0</v>
      </c>
      <c r="R384" s="5">
        <f t="shared" si="31"/>
        <v>95.049504950495049</v>
      </c>
      <c r="S384" s="5">
        <f t="shared" si="32"/>
        <v>4.9504950495049505</v>
      </c>
      <c r="T384">
        <f t="shared" si="33"/>
        <v>100</v>
      </c>
      <c r="V384" s="32"/>
      <c r="W384" s="30"/>
    </row>
    <row r="385" spans="1:23" ht="26.25" customHeight="1" x14ac:dyDescent="0.25">
      <c r="A385" s="5">
        <v>383</v>
      </c>
      <c r="B385" s="46" t="s">
        <v>20</v>
      </c>
      <c r="C385" s="21" t="s">
        <v>126</v>
      </c>
      <c r="D385" s="88" t="s">
        <v>180</v>
      </c>
      <c r="E385" s="88">
        <v>2</v>
      </c>
      <c r="F385" s="5" t="s">
        <v>99</v>
      </c>
      <c r="G385" s="35">
        <v>202</v>
      </c>
      <c r="H385" s="5">
        <v>156</v>
      </c>
      <c r="I385" s="6">
        <v>0</v>
      </c>
      <c r="J385" s="6">
        <v>197</v>
      </c>
      <c r="K385" s="6">
        <v>197</v>
      </c>
      <c r="L385" s="5">
        <v>156</v>
      </c>
      <c r="M385" s="5">
        <v>0</v>
      </c>
      <c r="N385" s="7">
        <v>0</v>
      </c>
      <c r="O385" s="6">
        <f t="shared" si="30"/>
        <v>-5</v>
      </c>
      <c r="P385" s="6">
        <v>5</v>
      </c>
      <c r="Q385" s="5">
        <v>0</v>
      </c>
      <c r="R385" s="5">
        <f t="shared" si="31"/>
        <v>97.524752475247524</v>
      </c>
      <c r="S385" s="5">
        <f t="shared" si="32"/>
        <v>2.4752475247524752</v>
      </c>
      <c r="T385">
        <f t="shared" si="33"/>
        <v>100</v>
      </c>
      <c r="V385" s="29"/>
      <c r="W385" s="30"/>
    </row>
    <row r="386" spans="1:23" ht="26.25" customHeight="1" x14ac:dyDescent="0.25">
      <c r="A386" s="5">
        <v>384</v>
      </c>
      <c r="B386" s="46" t="s">
        <v>20</v>
      </c>
      <c r="C386" s="21" t="s">
        <v>126</v>
      </c>
      <c r="D386" s="88" t="s">
        <v>180</v>
      </c>
      <c r="E386" s="88">
        <v>2</v>
      </c>
      <c r="F386" s="5" t="s">
        <v>100</v>
      </c>
      <c r="G386" s="35">
        <v>101</v>
      </c>
      <c r="H386" s="5">
        <v>78</v>
      </c>
      <c r="I386" s="6">
        <v>0</v>
      </c>
      <c r="J386" s="6">
        <v>0</v>
      </c>
      <c r="K386" s="6">
        <v>0</v>
      </c>
      <c r="L386" s="5">
        <v>0</v>
      </c>
      <c r="M386" s="5">
        <v>0</v>
      </c>
      <c r="N386" s="7">
        <v>0</v>
      </c>
      <c r="O386" s="6">
        <f t="shared" si="30"/>
        <v>-101</v>
      </c>
      <c r="P386" s="6">
        <v>101</v>
      </c>
      <c r="Q386" s="5">
        <v>0</v>
      </c>
      <c r="R386" s="5">
        <f t="shared" si="31"/>
        <v>0</v>
      </c>
      <c r="S386" s="5">
        <f t="shared" si="32"/>
        <v>100</v>
      </c>
      <c r="T386">
        <f t="shared" si="33"/>
        <v>100</v>
      </c>
      <c r="V386" s="29"/>
      <c r="W386" s="30"/>
    </row>
    <row r="387" spans="1:23" ht="26.25" customHeight="1" x14ac:dyDescent="0.25">
      <c r="A387" s="5">
        <v>385</v>
      </c>
      <c r="B387" s="46" t="s">
        <v>20</v>
      </c>
      <c r="C387" s="21" t="s">
        <v>126</v>
      </c>
      <c r="D387" s="88" t="s">
        <v>180</v>
      </c>
      <c r="E387" s="88">
        <v>2</v>
      </c>
      <c r="F387" s="5" t="s">
        <v>101</v>
      </c>
      <c r="G387" s="35">
        <v>101</v>
      </c>
      <c r="H387" s="5">
        <v>78</v>
      </c>
      <c r="I387" s="6">
        <v>0</v>
      </c>
      <c r="J387" s="6">
        <v>0</v>
      </c>
      <c r="K387" s="6">
        <v>0</v>
      </c>
      <c r="L387" s="5">
        <v>0</v>
      </c>
      <c r="M387" s="5">
        <v>0</v>
      </c>
      <c r="N387" s="7">
        <v>0</v>
      </c>
      <c r="O387" s="6">
        <f t="shared" si="30"/>
        <v>-101</v>
      </c>
      <c r="P387" s="6">
        <v>101</v>
      </c>
      <c r="Q387" s="5">
        <v>0</v>
      </c>
      <c r="R387" s="5">
        <f t="shared" si="31"/>
        <v>0</v>
      </c>
      <c r="S387" s="5">
        <f t="shared" si="32"/>
        <v>100</v>
      </c>
      <c r="T387">
        <f t="shared" si="33"/>
        <v>100</v>
      </c>
      <c r="V387" s="32"/>
      <c r="W387" s="30"/>
    </row>
    <row r="388" spans="1:23" ht="26.25" customHeight="1" x14ac:dyDescent="0.25">
      <c r="A388" s="5">
        <v>386</v>
      </c>
      <c r="B388" s="46" t="s">
        <v>20</v>
      </c>
      <c r="C388" s="21" t="s">
        <v>126</v>
      </c>
      <c r="D388" s="88" t="s">
        <v>180</v>
      </c>
      <c r="E388" s="88">
        <v>2</v>
      </c>
      <c r="F388" s="5" t="s">
        <v>102</v>
      </c>
      <c r="G388" s="35">
        <v>202</v>
      </c>
      <c r="H388" s="5">
        <v>78</v>
      </c>
      <c r="I388" s="6">
        <v>0</v>
      </c>
      <c r="J388" s="6">
        <v>162</v>
      </c>
      <c r="K388" s="6">
        <v>162</v>
      </c>
      <c r="L388" s="5">
        <v>78</v>
      </c>
      <c r="M388" s="5">
        <v>0</v>
      </c>
      <c r="N388" s="7">
        <v>0</v>
      </c>
      <c r="O388" s="6">
        <f t="shared" si="30"/>
        <v>-40</v>
      </c>
      <c r="P388" s="6">
        <v>40</v>
      </c>
      <c r="Q388" s="5">
        <v>0</v>
      </c>
      <c r="R388" s="5">
        <f t="shared" si="31"/>
        <v>80.198019801980195</v>
      </c>
      <c r="S388" s="5">
        <f t="shared" si="32"/>
        <v>19.801980198019802</v>
      </c>
      <c r="T388">
        <f t="shared" si="33"/>
        <v>100</v>
      </c>
      <c r="V388" s="32"/>
      <c r="W388" s="30"/>
    </row>
    <row r="389" spans="1:23" ht="26.25" customHeight="1" x14ac:dyDescent="0.25">
      <c r="A389" s="5">
        <v>387</v>
      </c>
      <c r="B389" s="46" t="s">
        <v>20</v>
      </c>
      <c r="C389" s="21" t="s">
        <v>126</v>
      </c>
      <c r="D389" s="88" t="s">
        <v>180</v>
      </c>
      <c r="E389" s="89">
        <v>2</v>
      </c>
      <c r="F389" s="55" t="s">
        <v>129</v>
      </c>
      <c r="G389" s="58">
        <v>0</v>
      </c>
      <c r="H389" s="55">
        <v>0</v>
      </c>
      <c r="I389" s="59">
        <v>0</v>
      </c>
      <c r="J389" s="59">
        <v>145</v>
      </c>
      <c r="K389" s="59">
        <v>0</v>
      </c>
      <c r="L389" s="55">
        <v>0</v>
      </c>
      <c r="M389" s="55">
        <v>0</v>
      </c>
      <c r="N389" s="60">
        <v>0</v>
      </c>
      <c r="O389" s="59">
        <f t="shared" si="30"/>
        <v>145</v>
      </c>
      <c r="P389" s="59">
        <v>0</v>
      </c>
      <c r="Q389" s="55">
        <v>0</v>
      </c>
      <c r="R389" s="55">
        <v>100</v>
      </c>
      <c r="S389" s="55">
        <v>0</v>
      </c>
      <c r="T389" s="61">
        <f t="shared" si="33"/>
        <v>100</v>
      </c>
      <c r="V389" s="32"/>
      <c r="W389" s="30"/>
    </row>
    <row r="390" spans="1:23" ht="26.25" customHeight="1" x14ac:dyDescent="0.25">
      <c r="A390" s="5">
        <v>388</v>
      </c>
      <c r="B390" s="46" t="s">
        <v>20</v>
      </c>
      <c r="C390" s="21" t="s">
        <v>126</v>
      </c>
      <c r="D390" s="88" t="s">
        <v>180</v>
      </c>
      <c r="E390" s="88">
        <v>2</v>
      </c>
      <c r="F390" s="5" t="s">
        <v>103</v>
      </c>
      <c r="G390" s="35">
        <v>202</v>
      </c>
      <c r="H390" s="5">
        <v>78</v>
      </c>
      <c r="I390" s="6">
        <v>0</v>
      </c>
      <c r="J390" s="6">
        <v>230</v>
      </c>
      <c r="K390" s="6">
        <v>202</v>
      </c>
      <c r="L390" s="5">
        <v>48</v>
      </c>
      <c r="M390" s="5">
        <v>0</v>
      </c>
      <c r="N390" s="7">
        <v>11</v>
      </c>
      <c r="O390" s="6">
        <f t="shared" si="30"/>
        <v>28</v>
      </c>
      <c r="P390" s="6">
        <v>0</v>
      </c>
      <c r="Q390" s="5">
        <v>0</v>
      </c>
      <c r="R390" s="5">
        <f t="shared" si="31"/>
        <v>100</v>
      </c>
      <c r="S390" s="5">
        <f t="shared" si="32"/>
        <v>0</v>
      </c>
      <c r="T390">
        <f t="shared" si="33"/>
        <v>100</v>
      </c>
      <c r="V390" s="32"/>
      <c r="W390" s="30"/>
    </row>
    <row r="391" spans="1:23" ht="26.25" customHeight="1" x14ac:dyDescent="0.25">
      <c r="A391" s="5">
        <v>389</v>
      </c>
      <c r="B391" s="46" t="s">
        <v>20</v>
      </c>
      <c r="C391" s="21" t="s">
        <v>126</v>
      </c>
      <c r="D391" s="88" t="s">
        <v>180</v>
      </c>
      <c r="E391" s="89">
        <v>2</v>
      </c>
      <c r="F391" s="55" t="s">
        <v>131</v>
      </c>
      <c r="G391" s="58">
        <v>0</v>
      </c>
      <c r="H391" s="55">
        <v>0</v>
      </c>
      <c r="I391" s="59">
        <v>0</v>
      </c>
      <c r="J391" s="59">
        <v>123</v>
      </c>
      <c r="K391" s="59">
        <v>0</v>
      </c>
      <c r="L391" s="55">
        <v>0</v>
      </c>
      <c r="M391" s="55">
        <v>0</v>
      </c>
      <c r="N391" s="60">
        <v>11</v>
      </c>
      <c r="O391" s="59">
        <f t="shared" si="30"/>
        <v>123</v>
      </c>
      <c r="P391" s="59">
        <v>0</v>
      </c>
      <c r="Q391" s="55">
        <v>0</v>
      </c>
      <c r="R391" s="55">
        <v>100</v>
      </c>
      <c r="S391" s="55">
        <v>0</v>
      </c>
      <c r="T391" s="61">
        <f t="shared" si="33"/>
        <v>100</v>
      </c>
      <c r="V391" s="32"/>
      <c r="W391" s="30"/>
    </row>
    <row r="392" spans="1:23" ht="26.25" customHeight="1" x14ac:dyDescent="0.25">
      <c r="A392" s="5">
        <v>390</v>
      </c>
      <c r="B392" s="46" t="s">
        <v>20</v>
      </c>
      <c r="C392" s="21" t="s">
        <v>126</v>
      </c>
      <c r="D392" s="88" t="s">
        <v>180</v>
      </c>
      <c r="E392" s="88">
        <v>2</v>
      </c>
      <c r="F392" s="5" t="s">
        <v>104</v>
      </c>
      <c r="G392" s="35">
        <v>101</v>
      </c>
      <c r="H392" s="5">
        <v>78</v>
      </c>
      <c r="I392" s="6">
        <v>0</v>
      </c>
      <c r="J392" s="6">
        <v>15</v>
      </c>
      <c r="K392" s="6">
        <v>15</v>
      </c>
      <c r="L392" s="5">
        <v>15</v>
      </c>
      <c r="M392" s="5">
        <v>0</v>
      </c>
      <c r="N392" s="7">
        <v>0</v>
      </c>
      <c r="O392" s="6">
        <f t="shared" si="30"/>
        <v>-86</v>
      </c>
      <c r="P392" s="6">
        <v>86</v>
      </c>
      <c r="Q392" s="5">
        <v>0</v>
      </c>
      <c r="R392" s="5">
        <f t="shared" si="31"/>
        <v>14.851485148514854</v>
      </c>
      <c r="S392" s="5">
        <f t="shared" si="32"/>
        <v>85.148514851485146</v>
      </c>
      <c r="T392">
        <f t="shared" si="33"/>
        <v>100</v>
      </c>
      <c r="V392" s="32"/>
      <c r="W392" s="30"/>
    </row>
    <row r="393" spans="1:23" ht="26.25" customHeight="1" x14ac:dyDescent="0.25">
      <c r="A393" s="5">
        <v>391</v>
      </c>
      <c r="B393" s="46" t="s">
        <v>20</v>
      </c>
      <c r="C393" s="21" t="s">
        <v>126</v>
      </c>
      <c r="D393" s="88" t="s">
        <v>180</v>
      </c>
      <c r="E393" s="88">
        <v>2</v>
      </c>
      <c r="F393" s="5" t="s">
        <v>105</v>
      </c>
      <c r="G393" s="35">
        <v>101</v>
      </c>
      <c r="H393" s="5">
        <v>78</v>
      </c>
      <c r="I393" s="6">
        <v>0</v>
      </c>
      <c r="J393" s="6">
        <v>0</v>
      </c>
      <c r="K393" s="6">
        <v>0</v>
      </c>
      <c r="L393" s="5">
        <v>0</v>
      </c>
      <c r="M393" s="5">
        <v>0</v>
      </c>
      <c r="N393" s="7">
        <v>0</v>
      </c>
      <c r="O393" s="6">
        <f t="shared" si="30"/>
        <v>-101</v>
      </c>
      <c r="P393" s="6">
        <v>101</v>
      </c>
      <c r="Q393" s="5">
        <v>0</v>
      </c>
      <c r="R393" s="5">
        <f t="shared" si="31"/>
        <v>0</v>
      </c>
      <c r="S393" s="5">
        <f t="shared" si="32"/>
        <v>100</v>
      </c>
      <c r="T393">
        <f t="shared" si="33"/>
        <v>100</v>
      </c>
      <c r="V393" s="32"/>
      <c r="W393" s="30"/>
    </row>
    <row r="394" spans="1:23" ht="26.25" customHeight="1" x14ac:dyDescent="0.25">
      <c r="A394" s="5">
        <v>392</v>
      </c>
      <c r="B394" s="46" t="s">
        <v>20</v>
      </c>
      <c r="C394" s="21" t="s">
        <v>126</v>
      </c>
      <c r="D394" s="88" t="s">
        <v>180</v>
      </c>
      <c r="E394" s="90">
        <v>2</v>
      </c>
      <c r="F394" s="35" t="s">
        <v>107</v>
      </c>
      <c r="G394" s="35">
        <v>101</v>
      </c>
      <c r="H394" s="35">
        <v>78</v>
      </c>
      <c r="I394" s="6">
        <v>0</v>
      </c>
      <c r="J394" s="6">
        <v>0</v>
      </c>
      <c r="K394" s="6">
        <v>0</v>
      </c>
      <c r="L394" s="35">
        <v>0</v>
      </c>
      <c r="M394" s="35">
        <v>0</v>
      </c>
      <c r="N394" s="56">
        <v>0</v>
      </c>
      <c r="O394" s="6">
        <f t="shared" si="30"/>
        <v>-101</v>
      </c>
      <c r="P394" s="6">
        <v>101</v>
      </c>
      <c r="Q394" s="35">
        <v>0</v>
      </c>
      <c r="R394" s="5">
        <f t="shared" si="31"/>
        <v>0</v>
      </c>
      <c r="S394" s="35">
        <f t="shared" si="32"/>
        <v>100</v>
      </c>
      <c r="T394" s="57">
        <f t="shared" si="33"/>
        <v>100</v>
      </c>
      <c r="V394" s="32"/>
      <c r="W394" s="30"/>
    </row>
    <row r="395" spans="1:23" ht="26.25" customHeight="1" x14ac:dyDescent="0.25">
      <c r="A395" s="5">
        <v>393</v>
      </c>
      <c r="B395" s="46" t="s">
        <v>20</v>
      </c>
      <c r="C395" s="21" t="s">
        <v>126</v>
      </c>
      <c r="D395" s="88" t="s">
        <v>180</v>
      </c>
      <c r="E395" s="90">
        <v>2</v>
      </c>
      <c r="F395" s="35" t="s">
        <v>107</v>
      </c>
      <c r="G395" s="35">
        <v>0</v>
      </c>
      <c r="H395" s="35">
        <v>0</v>
      </c>
      <c r="I395" s="6">
        <v>0</v>
      </c>
      <c r="J395" s="6">
        <v>0</v>
      </c>
      <c r="K395" s="6">
        <v>0</v>
      </c>
      <c r="L395" s="35">
        <v>0</v>
      </c>
      <c r="M395" s="35">
        <v>0</v>
      </c>
      <c r="N395" s="56">
        <v>0</v>
      </c>
      <c r="O395" s="6">
        <f t="shared" si="30"/>
        <v>0</v>
      </c>
      <c r="P395" s="6">
        <v>0</v>
      </c>
      <c r="Q395" s="35">
        <v>212</v>
      </c>
      <c r="R395" s="35">
        <v>100</v>
      </c>
      <c r="S395" s="35">
        <v>0</v>
      </c>
      <c r="T395" s="57">
        <f t="shared" si="33"/>
        <v>100</v>
      </c>
      <c r="V395" s="32"/>
      <c r="W395" s="30"/>
    </row>
    <row r="396" spans="1:23" ht="26.25" customHeight="1" x14ac:dyDescent="0.25">
      <c r="A396" s="5">
        <v>394</v>
      </c>
      <c r="B396" s="46" t="s">
        <v>20</v>
      </c>
      <c r="C396" s="21" t="s">
        <v>126</v>
      </c>
      <c r="D396" s="88" t="s">
        <v>180</v>
      </c>
      <c r="E396" s="88">
        <v>2</v>
      </c>
      <c r="F396" s="5" t="s">
        <v>108</v>
      </c>
      <c r="G396" s="35">
        <v>101</v>
      </c>
      <c r="H396" s="5">
        <v>78</v>
      </c>
      <c r="I396" s="6">
        <v>0</v>
      </c>
      <c r="J396" s="6">
        <v>100</v>
      </c>
      <c r="K396" s="6">
        <v>100</v>
      </c>
      <c r="L396" s="5">
        <v>78</v>
      </c>
      <c r="M396" s="5">
        <v>0</v>
      </c>
      <c r="N396" s="7">
        <v>0</v>
      </c>
      <c r="O396" s="6">
        <f t="shared" si="30"/>
        <v>-1</v>
      </c>
      <c r="P396" s="6">
        <v>1</v>
      </c>
      <c r="Q396" s="5">
        <v>0</v>
      </c>
      <c r="R396" s="5">
        <f t="shared" si="31"/>
        <v>99.009900990099013</v>
      </c>
      <c r="S396" s="5">
        <f t="shared" si="32"/>
        <v>0.99009900990099009</v>
      </c>
      <c r="T396">
        <f t="shared" si="33"/>
        <v>100</v>
      </c>
      <c r="V396" s="32"/>
      <c r="W396" s="30"/>
    </row>
    <row r="397" spans="1:23" ht="26.25" customHeight="1" x14ac:dyDescent="0.25">
      <c r="A397" s="5">
        <v>395</v>
      </c>
      <c r="B397" s="46" t="s">
        <v>20</v>
      </c>
      <c r="C397" s="21" t="s">
        <v>126</v>
      </c>
      <c r="D397" s="88" t="s">
        <v>180</v>
      </c>
      <c r="E397" s="88">
        <v>2</v>
      </c>
      <c r="F397" s="5" t="s">
        <v>109</v>
      </c>
      <c r="G397" s="35">
        <v>101</v>
      </c>
      <c r="H397" s="5">
        <v>78</v>
      </c>
      <c r="I397" s="6">
        <v>0</v>
      </c>
      <c r="J397" s="6">
        <v>110</v>
      </c>
      <c r="K397" s="6">
        <v>110</v>
      </c>
      <c r="L397" s="5">
        <v>78</v>
      </c>
      <c r="M397" s="5">
        <v>0</v>
      </c>
      <c r="N397" s="7">
        <v>0</v>
      </c>
      <c r="O397" s="6">
        <f t="shared" si="30"/>
        <v>9</v>
      </c>
      <c r="P397" s="6">
        <v>0</v>
      </c>
      <c r="Q397" s="5">
        <v>0</v>
      </c>
      <c r="R397" s="5">
        <f t="shared" si="31"/>
        <v>100</v>
      </c>
      <c r="S397" s="5">
        <f t="shared" si="32"/>
        <v>0</v>
      </c>
      <c r="T397">
        <f t="shared" si="33"/>
        <v>100</v>
      </c>
      <c r="V397" s="29"/>
      <c r="W397" s="30"/>
    </row>
    <row r="398" spans="1:23" ht="26.25" customHeight="1" x14ac:dyDescent="0.25">
      <c r="A398" s="5">
        <v>396</v>
      </c>
      <c r="B398" s="46" t="s">
        <v>20</v>
      </c>
      <c r="C398" s="21" t="s">
        <v>126</v>
      </c>
      <c r="D398" s="88" t="s">
        <v>180</v>
      </c>
      <c r="E398" s="88">
        <v>3</v>
      </c>
      <c r="F398" s="5" t="s">
        <v>98</v>
      </c>
      <c r="G398" s="35">
        <v>166</v>
      </c>
      <c r="H398" s="5">
        <v>84</v>
      </c>
      <c r="I398" s="6">
        <v>2</v>
      </c>
      <c r="J398" s="6">
        <v>220</v>
      </c>
      <c r="K398" s="6">
        <v>166</v>
      </c>
      <c r="L398" s="5">
        <v>84</v>
      </c>
      <c r="M398" s="5">
        <v>0</v>
      </c>
      <c r="N398" s="7">
        <v>64</v>
      </c>
      <c r="O398" s="6">
        <f t="shared" si="30"/>
        <v>54</v>
      </c>
      <c r="P398" s="6">
        <v>0</v>
      </c>
      <c r="Q398" s="5">
        <v>0</v>
      </c>
      <c r="R398" s="5">
        <f t="shared" si="31"/>
        <v>100</v>
      </c>
      <c r="S398" s="5">
        <f t="shared" si="32"/>
        <v>0</v>
      </c>
      <c r="T398">
        <f t="shared" si="33"/>
        <v>100</v>
      </c>
      <c r="V398" s="32"/>
      <c r="W398" s="30"/>
    </row>
    <row r="399" spans="1:23" ht="26.25" customHeight="1" x14ac:dyDescent="0.25">
      <c r="A399" s="5">
        <v>397</v>
      </c>
      <c r="B399" s="46" t="s">
        <v>20</v>
      </c>
      <c r="C399" s="21" t="s">
        <v>126</v>
      </c>
      <c r="D399" s="88" t="s">
        <v>180</v>
      </c>
      <c r="E399" s="88">
        <v>3</v>
      </c>
      <c r="F399" s="5" t="s">
        <v>99</v>
      </c>
      <c r="G399" s="35">
        <v>166</v>
      </c>
      <c r="H399" s="5">
        <v>84</v>
      </c>
      <c r="I399" s="6">
        <v>2</v>
      </c>
      <c r="J399" s="6">
        <v>188</v>
      </c>
      <c r="K399" s="6">
        <v>166</v>
      </c>
      <c r="L399" s="5">
        <v>84</v>
      </c>
      <c r="M399" s="5">
        <v>0</v>
      </c>
      <c r="N399" s="7">
        <v>11</v>
      </c>
      <c r="O399" s="6">
        <f t="shared" si="30"/>
        <v>22</v>
      </c>
      <c r="P399" s="6">
        <v>0</v>
      </c>
      <c r="Q399" s="5">
        <v>0</v>
      </c>
      <c r="R399" s="5">
        <f t="shared" si="31"/>
        <v>100</v>
      </c>
      <c r="S399" s="5">
        <f t="shared" si="32"/>
        <v>0</v>
      </c>
      <c r="T399">
        <f t="shared" si="33"/>
        <v>100</v>
      </c>
      <c r="V399" s="32"/>
      <c r="W399" s="30"/>
    </row>
    <row r="400" spans="1:23" ht="26.25" customHeight="1" x14ac:dyDescent="0.25">
      <c r="A400" s="5">
        <v>398</v>
      </c>
      <c r="B400" s="46" t="s">
        <v>20</v>
      </c>
      <c r="C400" s="21" t="s">
        <v>126</v>
      </c>
      <c r="D400" s="88" t="s">
        <v>180</v>
      </c>
      <c r="E400" s="88">
        <v>3</v>
      </c>
      <c r="F400" s="5" t="s">
        <v>100</v>
      </c>
      <c r="G400" s="35">
        <v>83</v>
      </c>
      <c r="H400" s="5">
        <v>42</v>
      </c>
      <c r="I400" s="6">
        <v>2</v>
      </c>
      <c r="J400" s="6">
        <v>0</v>
      </c>
      <c r="K400" s="6">
        <v>0</v>
      </c>
      <c r="L400" s="5">
        <v>0</v>
      </c>
      <c r="M400" s="5">
        <v>0</v>
      </c>
      <c r="N400" s="7">
        <v>0</v>
      </c>
      <c r="O400" s="6">
        <f t="shared" si="30"/>
        <v>-83</v>
      </c>
      <c r="P400" s="6">
        <v>83</v>
      </c>
      <c r="Q400" s="5">
        <v>0</v>
      </c>
      <c r="R400" s="5">
        <f t="shared" si="31"/>
        <v>0</v>
      </c>
      <c r="S400" s="5">
        <f t="shared" si="32"/>
        <v>100</v>
      </c>
      <c r="T400">
        <f t="shared" si="33"/>
        <v>100</v>
      </c>
      <c r="V400" s="32"/>
      <c r="W400" s="30"/>
    </row>
    <row r="401" spans="1:22" s="57" customFormat="1" ht="26.25" customHeight="1" x14ac:dyDescent="0.25">
      <c r="A401" s="5">
        <v>399</v>
      </c>
      <c r="B401" s="46" t="s">
        <v>20</v>
      </c>
      <c r="C401" s="21" t="s">
        <v>126</v>
      </c>
      <c r="D401" s="88" t="s">
        <v>180</v>
      </c>
      <c r="E401" s="90">
        <v>3</v>
      </c>
      <c r="F401" s="35" t="s">
        <v>101</v>
      </c>
      <c r="G401" s="35">
        <v>83</v>
      </c>
      <c r="H401" s="35">
        <v>42</v>
      </c>
      <c r="I401" s="6">
        <v>2</v>
      </c>
      <c r="J401" s="6">
        <v>0</v>
      </c>
      <c r="K401" s="6">
        <v>0</v>
      </c>
      <c r="L401" s="35">
        <v>0</v>
      </c>
      <c r="M401" s="35">
        <v>0</v>
      </c>
      <c r="N401" s="56">
        <v>0</v>
      </c>
      <c r="O401" s="6">
        <f t="shared" si="30"/>
        <v>-83</v>
      </c>
      <c r="P401" s="6">
        <v>83</v>
      </c>
      <c r="Q401" s="35">
        <v>0</v>
      </c>
      <c r="R401" s="35">
        <f t="shared" si="31"/>
        <v>0</v>
      </c>
      <c r="S401" s="35">
        <f t="shared" si="32"/>
        <v>100</v>
      </c>
      <c r="T401" s="57">
        <f t="shared" si="33"/>
        <v>100</v>
      </c>
      <c r="V401" s="66"/>
    </row>
    <row r="402" spans="1:22" s="57" customFormat="1" ht="26.25" customHeight="1" x14ac:dyDescent="0.25">
      <c r="A402" s="5">
        <v>400</v>
      </c>
      <c r="B402" s="46" t="s">
        <v>20</v>
      </c>
      <c r="C402" s="21" t="s">
        <v>126</v>
      </c>
      <c r="D402" s="88" t="s">
        <v>180</v>
      </c>
      <c r="E402" s="90">
        <v>3</v>
      </c>
      <c r="F402" s="35" t="s">
        <v>102</v>
      </c>
      <c r="G402" s="35">
        <v>166</v>
      </c>
      <c r="H402" s="35">
        <v>84</v>
      </c>
      <c r="I402" s="6">
        <v>2</v>
      </c>
      <c r="J402" s="6">
        <v>170</v>
      </c>
      <c r="K402" s="6">
        <v>166</v>
      </c>
      <c r="L402" s="35">
        <v>84</v>
      </c>
      <c r="M402" s="35">
        <v>0</v>
      </c>
      <c r="N402" s="56">
        <v>65</v>
      </c>
      <c r="O402" s="6">
        <f t="shared" si="30"/>
        <v>4</v>
      </c>
      <c r="P402" s="6">
        <v>0</v>
      </c>
      <c r="Q402" s="35">
        <v>0</v>
      </c>
      <c r="R402" s="35">
        <f t="shared" si="31"/>
        <v>100</v>
      </c>
      <c r="S402" s="35">
        <f t="shared" si="32"/>
        <v>0</v>
      </c>
      <c r="T402" s="57">
        <f t="shared" si="33"/>
        <v>100</v>
      </c>
    </row>
    <row r="403" spans="1:22" ht="26.25" customHeight="1" x14ac:dyDescent="0.25">
      <c r="A403" s="5">
        <v>401</v>
      </c>
      <c r="B403" s="46" t="s">
        <v>20</v>
      </c>
      <c r="C403" s="21" t="s">
        <v>126</v>
      </c>
      <c r="D403" s="88" t="s">
        <v>180</v>
      </c>
      <c r="E403" s="90">
        <v>3</v>
      </c>
      <c r="F403" s="35" t="s">
        <v>129</v>
      </c>
      <c r="G403" s="35">
        <v>0</v>
      </c>
      <c r="H403" s="35">
        <v>0</v>
      </c>
      <c r="I403" s="6">
        <v>0</v>
      </c>
      <c r="J403" s="6">
        <v>150</v>
      </c>
      <c r="K403" s="6">
        <v>0</v>
      </c>
      <c r="L403" s="35">
        <v>0</v>
      </c>
      <c r="M403" s="35">
        <v>0</v>
      </c>
      <c r="N403" s="56">
        <v>0</v>
      </c>
      <c r="O403" s="6">
        <f t="shared" si="30"/>
        <v>150</v>
      </c>
      <c r="P403" s="6">
        <v>0</v>
      </c>
      <c r="Q403" s="35">
        <v>0</v>
      </c>
      <c r="R403" s="35">
        <v>100</v>
      </c>
      <c r="S403" s="35">
        <v>0</v>
      </c>
      <c r="T403" s="57">
        <f t="shared" si="33"/>
        <v>100</v>
      </c>
    </row>
    <row r="404" spans="1:22" ht="26.25" customHeight="1" x14ac:dyDescent="0.25">
      <c r="A404" s="5">
        <v>402</v>
      </c>
      <c r="B404" s="46" t="s">
        <v>20</v>
      </c>
      <c r="C404" s="21" t="s">
        <v>126</v>
      </c>
      <c r="D404" s="88" t="s">
        <v>180</v>
      </c>
      <c r="E404" s="90">
        <v>3</v>
      </c>
      <c r="F404" s="35" t="s">
        <v>103</v>
      </c>
      <c r="G404" s="35">
        <v>166</v>
      </c>
      <c r="H404" s="35">
        <v>84</v>
      </c>
      <c r="I404" s="6">
        <v>2</v>
      </c>
      <c r="J404" s="6">
        <v>227</v>
      </c>
      <c r="K404" s="6">
        <v>166</v>
      </c>
      <c r="L404" s="35">
        <v>84</v>
      </c>
      <c r="M404" s="35">
        <v>0</v>
      </c>
      <c r="N404" s="56">
        <v>12</v>
      </c>
      <c r="O404" s="6">
        <f t="shared" si="30"/>
        <v>61</v>
      </c>
      <c r="P404" s="6">
        <v>0</v>
      </c>
      <c r="Q404" s="35">
        <v>0</v>
      </c>
      <c r="R404" s="35">
        <f t="shared" si="31"/>
        <v>100</v>
      </c>
      <c r="S404" s="35">
        <f t="shared" si="32"/>
        <v>0</v>
      </c>
      <c r="T404" s="57">
        <f t="shared" si="33"/>
        <v>100</v>
      </c>
    </row>
    <row r="405" spans="1:22" ht="26.25" customHeight="1" x14ac:dyDescent="0.25">
      <c r="A405" s="5">
        <v>403</v>
      </c>
      <c r="B405" s="46" t="s">
        <v>20</v>
      </c>
      <c r="C405" s="21" t="s">
        <v>126</v>
      </c>
      <c r="D405" s="88" t="s">
        <v>180</v>
      </c>
      <c r="E405" s="90">
        <v>3</v>
      </c>
      <c r="F405" s="35" t="s">
        <v>132</v>
      </c>
      <c r="G405" s="35">
        <v>0</v>
      </c>
      <c r="H405" s="35">
        <v>0</v>
      </c>
      <c r="I405" s="6">
        <v>0</v>
      </c>
      <c r="J405" s="6">
        <v>168</v>
      </c>
      <c r="K405" s="6">
        <v>0</v>
      </c>
      <c r="L405" s="35">
        <v>0</v>
      </c>
      <c r="M405" s="35">
        <v>0</v>
      </c>
      <c r="N405" s="56">
        <v>0</v>
      </c>
      <c r="O405" s="6">
        <f t="shared" si="30"/>
        <v>168</v>
      </c>
      <c r="P405" s="6">
        <v>0</v>
      </c>
      <c r="Q405" s="35">
        <v>0</v>
      </c>
      <c r="R405" s="35">
        <v>100</v>
      </c>
      <c r="S405" s="35">
        <v>0</v>
      </c>
      <c r="T405" s="57">
        <f t="shared" si="33"/>
        <v>100</v>
      </c>
    </row>
    <row r="406" spans="1:22" ht="26.25" customHeight="1" x14ac:dyDescent="0.25">
      <c r="A406" s="5">
        <v>404</v>
      </c>
      <c r="B406" s="46" t="s">
        <v>20</v>
      </c>
      <c r="C406" s="21" t="s">
        <v>126</v>
      </c>
      <c r="D406" s="88" t="s">
        <v>180</v>
      </c>
      <c r="E406" s="88">
        <v>3</v>
      </c>
      <c r="F406" s="5" t="s">
        <v>104</v>
      </c>
      <c r="G406" s="35">
        <v>83</v>
      </c>
      <c r="H406" s="5">
        <v>42</v>
      </c>
      <c r="I406" s="6">
        <v>2</v>
      </c>
      <c r="J406" s="6">
        <v>15</v>
      </c>
      <c r="K406" s="6">
        <v>15</v>
      </c>
      <c r="L406" s="5">
        <v>15</v>
      </c>
      <c r="M406" s="5">
        <v>0</v>
      </c>
      <c r="N406" s="7">
        <v>0</v>
      </c>
      <c r="O406" s="6">
        <f t="shared" si="30"/>
        <v>-68</v>
      </c>
      <c r="P406" s="6">
        <v>68</v>
      </c>
      <c r="Q406" s="5">
        <v>0</v>
      </c>
      <c r="R406" s="5">
        <f t="shared" si="31"/>
        <v>18.07228915662651</v>
      </c>
      <c r="S406" s="5">
        <f t="shared" si="32"/>
        <v>81.92771084337349</v>
      </c>
      <c r="T406">
        <f t="shared" si="33"/>
        <v>100</v>
      </c>
    </row>
    <row r="407" spans="1:22" ht="26.25" customHeight="1" x14ac:dyDescent="0.25">
      <c r="A407" s="5">
        <v>405</v>
      </c>
      <c r="B407" s="46" t="s">
        <v>20</v>
      </c>
      <c r="C407" s="21" t="s">
        <v>126</v>
      </c>
      <c r="D407" s="88" t="s">
        <v>180</v>
      </c>
      <c r="E407" s="88">
        <v>3</v>
      </c>
      <c r="F407" s="5" t="s">
        <v>105</v>
      </c>
      <c r="G407" s="35">
        <v>83</v>
      </c>
      <c r="H407" s="5">
        <v>42</v>
      </c>
      <c r="I407" s="6">
        <v>2</v>
      </c>
      <c r="J407" s="6">
        <v>63</v>
      </c>
      <c r="K407" s="6">
        <v>63</v>
      </c>
      <c r="L407" s="5">
        <v>42</v>
      </c>
      <c r="M407" s="5">
        <v>0</v>
      </c>
      <c r="N407" s="7">
        <v>0</v>
      </c>
      <c r="O407" s="6">
        <f t="shared" si="30"/>
        <v>-20</v>
      </c>
      <c r="P407" s="6">
        <v>20</v>
      </c>
      <c r="Q407" s="5">
        <v>0</v>
      </c>
      <c r="R407" s="5">
        <f t="shared" si="31"/>
        <v>75.903614457831324</v>
      </c>
      <c r="S407" s="5">
        <f t="shared" si="32"/>
        <v>24.096385542168676</v>
      </c>
      <c r="T407">
        <f t="shared" si="33"/>
        <v>100</v>
      </c>
    </row>
    <row r="408" spans="1:22" ht="26.25" customHeight="1" x14ac:dyDescent="0.25">
      <c r="A408" s="5">
        <v>406</v>
      </c>
      <c r="B408" s="46" t="s">
        <v>20</v>
      </c>
      <c r="C408" s="21" t="s">
        <v>126</v>
      </c>
      <c r="D408" s="88" t="s">
        <v>180</v>
      </c>
      <c r="E408" s="90">
        <v>3</v>
      </c>
      <c r="F408" s="35" t="s">
        <v>107</v>
      </c>
      <c r="G408" s="35">
        <v>83</v>
      </c>
      <c r="H408" s="35">
        <v>42</v>
      </c>
      <c r="I408" s="6">
        <v>2</v>
      </c>
      <c r="J408" s="6">
        <v>0</v>
      </c>
      <c r="K408" s="6">
        <v>0</v>
      </c>
      <c r="L408" s="35">
        <v>0</v>
      </c>
      <c r="M408" s="35">
        <v>0</v>
      </c>
      <c r="N408" s="56">
        <v>0</v>
      </c>
      <c r="O408" s="6">
        <f t="shared" si="30"/>
        <v>-83</v>
      </c>
      <c r="P408" s="6">
        <v>83</v>
      </c>
      <c r="Q408" s="35">
        <v>0</v>
      </c>
      <c r="R408" s="35">
        <f t="shared" si="31"/>
        <v>0</v>
      </c>
      <c r="S408" s="35">
        <f t="shared" si="32"/>
        <v>100</v>
      </c>
      <c r="T408" s="57">
        <f t="shared" si="33"/>
        <v>100</v>
      </c>
    </row>
    <row r="409" spans="1:22" ht="26.25" customHeight="1" x14ac:dyDescent="0.25">
      <c r="A409" s="5">
        <v>407</v>
      </c>
      <c r="B409" s="46" t="s">
        <v>20</v>
      </c>
      <c r="C409" s="21" t="s">
        <v>126</v>
      </c>
      <c r="D409" s="88" t="s">
        <v>180</v>
      </c>
      <c r="E409" s="90">
        <v>3</v>
      </c>
      <c r="F409" s="35" t="s">
        <v>107</v>
      </c>
      <c r="G409" s="35">
        <v>0</v>
      </c>
      <c r="H409" s="35">
        <v>0</v>
      </c>
      <c r="I409" s="6">
        <v>0</v>
      </c>
      <c r="J409" s="6">
        <v>0</v>
      </c>
      <c r="K409" s="6">
        <v>0</v>
      </c>
      <c r="L409" s="35">
        <v>0</v>
      </c>
      <c r="M409" s="35">
        <v>0</v>
      </c>
      <c r="N409" s="56">
        <v>0</v>
      </c>
      <c r="O409" s="6">
        <f t="shared" si="30"/>
        <v>0</v>
      </c>
      <c r="P409" s="6">
        <v>0</v>
      </c>
      <c r="Q409" s="35">
        <v>178</v>
      </c>
      <c r="R409" s="35">
        <v>100</v>
      </c>
      <c r="S409" s="35">
        <v>0</v>
      </c>
      <c r="T409" s="57">
        <f t="shared" si="33"/>
        <v>100</v>
      </c>
    </row>
    <row r="410" spans="1:22" ht="26.25" customHeight="1" x14ac:dyDescent="0.25">
      <c r="A410" s="5">
        <v>408</v>
      </c>
      <c r="B410" s="46" t="s">
        <v>20</v>
      </c>
      <c r="C410" s="21" t="s">
        <v>126</v>
      </c>
      <c r="D410" s="88" t="s">
        <v>180</v>
      </c>
      <c r="E410" s="88">
        <v>3</v>
      </c>
      <c r="F410" s="5" t="s">
        <v>108</v>
      </c>
      <c r="G410" s="35">
        <v>83</v>
      </c>
      <c r="H410" s="5">
        <v>42</v>
      </c>
      <c r="I410" s="6">
        <v>2</v>
      </c>
      <c r="J410" s="6">
        <v>78</v>
      </c>
      <c r="K410" s="6">
        <v>78</v>
      </c>
      <c r="L410" s="5">
        <v>42</v>
      </c>
      <c r="M410" s="5">
        <v>0</v>
      </c>
      <c r="N410" s="7">
        <v>0</v>
      </c>
      <c r="O410" s="6">
        <f t="shared" si="30"/>
        <v>-5</v>
      </c>
      <c r="P410" s="6">
        <v>5</v>
      </c>
      <c r="Q410" s="5">
        <v>0</v>
      </c>
      <c r="R410" s="5">
        <f t="shared" si="31"/>
        <v>93.975903614457835</v>
      </c>
      <c r="S410" s="5">
        <f t="shared" si="32"/>
        <v>6.024096385542169</v>
      </c>
      <c r="T410">
        <f t="shared" si="33"/>
        <v>100</v>
      </c>
    </row>
    <row r="411" spans="1:22" ht="26.25" customHeight="1" x14ac:dyDescent="0.25">
      <c r="A411" s="5">
        <v>409</v>
      </c>
      <c r="B411" s="46" t="s">
        <v>20</v>
      </c>
      <c r="C411" s="21" t="s">
        <v>126</v>
      </c>
      <c r="D411" s="88" t="s">
        <v>180</v>
      </c>
      <c r="E411" s="88">
        <v>3</v>
      </c>
      <c r="F411" s="5" t="s">
        <v>109</v>
      </c>
      <c r="G411" s="35">
        <v>83</v>
      </c>
      <c r="H411" s="5">
        <v>42</v>
      </c>
      <c r="I411" s="6">
        <v>2</v>
      </c>
      <c r="J411" s="6">
        <v>91</v>
      </c>
      <c r="K411" s="6">
        <v>83</v>
      </c>
      <c r="L411" s="5">
        <v>42</v>
      </c>
      <c r="M411" s="5">
        <v>0</v>
      </c>
      <c r="N411" s="7">
        <v>0</v>
      </c>
      <c r="O411" s="6">
        <f t="shared" si="30"/>
        <v>8</v>
      </c>
      <c r="P411" s="6">
        <v>0</v>
      </c>
      <c r="Q411" s="5">
        <v>0</v>
      </c>
      <c r="R411" s="5">
        <f t="shared" si="31"/>
        <v>100</v>
      </c>
      <c r="S411" s="5">
        <f t="shared" si="32"/>
        <v>0</v>
      </c>
      <c r="T411">
        <f t="shared" si="33"/>
        <v>100</v>
      </c>
    </row>
    <row r="412" spans="1:22" ht="26.25" customHeight="1" x14ac:dyDescent="0.25">
      <c r="A412" s="5">
        <v>410</v>
      </c>
      <c r="B412" s="46" t="s">
        <v>20</v>
      </c>
      <c r="C412" s="21" t="s">
        <v>126</v>
      </c>
      <c r="D412" s="88" t="s">
        <v>180</v>
      </c>
      <c r="E412" s="88">
        <v>3</v>
      </c>
      <c r="F412" s="5" t="s">
        <v>110</v>
      </c>
      <c r="G412" s="35">
        <v>83</v>
      </c>
      <c r="H412" s="5">
        <v>42</v>
      </c>
      <c r="I412" s="6">
        <v>2</v>
      </c>
      <c r="J412" s="6">
        <v>48</v>
      </c>
      <c r="K412" s="6">
        <v>48</v>
      </c>
      <c r="L412" s="5">
        <v>42</v>
      </c>
      <c r="M412" s="5">
        <v>0</v>
      </c>
      <c r="N412" s="7">
        <v>0</v>
      </c>
      <c r="O412" s="6">
        <f t="shared" si="30"/>
        <v>-35</v>
      </c>
      <c r="P412" s="6">
        <v>35</v>
      </c>
      <c r="Q412" s="5">
        <v>0</v>
      </c>
      <c r="R412" s="5">
        <f t="shared" si="31"/>
        <v>57.831325301204821</v>
      </c>
      <c r="S412" s="5">
        <f t="shared" si="32"/>
        <v>42.168674698795179</v>
      </c>
      <c r="T412">
        <f t="shared" si="33"/>
        <v>100</v>
      </c>
    </row>
    <row r="413" spans="1:22" ht="26.25" customHeight="1" x14ac:dyDescent="0.25">
      <c r="A413" s="5">
        <v>411</v>
      </c>
      <c r="B413" s="46" t="s">
        <v>20</v>
      </c>
      <c r="C413" s="21" t="s">
        <v>126</v>
      </c>
      <c r="D413" s="88" t="s">
        <v>180</v>
      </c>
      <c r="E413" s="88">
        <v>4</v>
      </c>
      <c r="F413" s="5" t="s">
        <v>111</v>
      </c>
      <c r="G413" s="35">
        <v>87</v>
      </c>
      <c r="H413" s="5">
        <v>35</v>
      </c>
      <c r="I413" s="6">
        <v>3</v>
      </c>
      <c r="J413" s="6">
        <v>209</v>
      </c>
      <c r="K413" s="6">
        <v>87</v>
      </c>
      <c r="L413" s="5">
        <v>35</v>
      </c>
      <c r="M413" s="5">
        <v>0</v>
      </c>
      <c r="N413" s="7">
        <v>0</v>
      </c>
      <c r="O413" s="6">
        <f t="shared" si="30"/>
        <v>122</v>
      </c>
      <c r="P413" s="6">
        <v>0</v>
      </c>
      <c r="Q413" s="5">
        <v>0</v>
      </c>
      <c r="R413" s="5">
        <f t="shared" si="31"/>
        <v>100</v>
      </c>
      <c r="S413" s="5">
        <f t="shared" si="32"/>
        <v>0</v>
      </c>
      <c r="T413">
        <f t="shared" si="33"/>
        <v>100</v>
      </c>
    </row>
    <row r="414" spans="1:22" ht="26.25" customHeight="1" x14ac:dyDescent="0.25">
      <c r="A414" s="5">
        <v>412</v>
      </c>
      <c r="B414" s="46" t="s">
        <v>20</v>
      </c>
      <c r="C414" s="21" t="s">
        <v>126</v>
      </c>
      <c r="D414" s="88" t="s">
        <v>180</v>
      </c>
      <c r="E414" s="90">
        <v>4</v>
      </c>
      <c r="F414" s="35" t="s">
        <v>98</v>
      </c>
      <c r="G414" s="35">
        <v>174</v>
      </c>
      <c r="H414" s="35">
        <v>70</v>
      </c>
      <c r="I414" s="6">
        <v>3</v>
      </c>
      <c r="J414" s="6">
        <v>224</v>
      </c>
      <c r="K414" s="6">
        <v>174</v>
      </c>
      <c r="L414" s="35">
        <v>22</v>
      </c>
      <c r="M414" s="35">
        <v>0</v>
      </c>
      <c r="N414" s="56">
        <v>0</v>
      </c>
      <c r="O414" s="6">
        <f t="shared" si="30"/>
        <v>50</v>
      </c>
      <c r="P414" s="6">
        <v>4</v>
      </c>
      <c r="Q414" s="35">
        <v>0</v>
      </c>
      <c r="R414" s="35">
        <f t="shared" si="31"/>
        <v>97.701149425287355</v>
      </c>
      <c r="S414" s="35">
        <f t="shared" si="32"/>
        <v>2.2988505747126435</v>
      </c>
      <c r="T414" s="57">
        <f t="shared" si="33"/>
        <v>100</v>
      </c>
    </row>
    <row r="415" spans="1:22" ht="26.25" customHeight="1" x14ac:dyDescent="0.25">
      <c r="A415" s="5">
        <v>413</v>
      </c>
      <c r="B415" s="46" t="s">
        <v>20</v>
      </c>
      <c r="C415" s="21" t="s">
        <v>126</v>
      </c>
      <c r="D415" s="88" t="s">
        <v>180</v>
      </c>
      <c r="E415" s="90">
        <v>4</v>
      </c>
      <c r="F415" s="35" t="s">
        <v>128</v>
      </c>
      <c r="G415" s="35">
        <v>0</v>
      </c>
      <c r="H415" s="35">
        <v>0</v>
      </c>
      <c r="I415" s="6">
        <v>0</v>
      </c>
      <c r="J415" s="6">
        <v>111</v>
      </c>
      <c r="K415" s="6">
        <v>0</v>
      </c>
      <c r="L415" s="35">
        <v>0</v>
      </c>
      <c r="M415" s="35">
        <v>0</v>
      </c>
      <c r="N415" s="56">
        <v>0</v>
      </c>
      <c r="O415" s="6">
        <f t="shared" si="30"/>
        <v>111</v>
      </c>
      <c r="P415" s="6">
        <v>0</v>
      </c>
      <c r="Q415" s="35">
        <v>0</v>
      </c>
      <c r="R415" s="35">
        <v>100</v>
      </c>
      <c r="S415" s="35">
        <v>0</v>
      </c>
      <c r="T415" s="57">
        <f t="shared" si="33"/>
        <v>100</v>
      </c>
    </row>
    <row r="416" spans="1:22" ht="26.25" customHeight="1" x14ac:dyDescent="0.25">
      <c r="A416" s="5">
        <v>414</v>
      </c>
      <c r="B416" s="46" t="s">
        <v>20</v>
      </c>
      <c r="C416" s="21" t="s">
        <v>126</v>
      </c>
      <c r="D416" s="88" t="s">
        <v>180</v>
      </c>
      <c r="E416" s="90">
        <v>4</v>
      </c>
      <c r="F416" s="35" t="s">
        <v>99</v>
      </c>
      <c r="G416" s="35">
        <v>174</v>
      </c>
      <c r="H416" s="35">
        <v>70</v>
      </c>
      <c r="I416" s="6">
        <v>3</v>
      </c>
      <c r="J416" s="6">
        <v>182</v>
      </c>
      <c r="K416" s="6">
        <v>174</v>
      </c>
      <c r="L416" s="35">
        <v>22</v>
      </c>
      <c r="M416" s="35">
        <v>0</v>
      </c>
      <c r="N416" s="56">
        <v>9</v>
      </c>
      <c r="O416" s="6">
        <f t="shared" si="30"/>
        <v>8</v>
      </c>
      <c r="P416" s="6">
        <v>46</v>
      </c>
      <c r="Q416" s="35">
        <v>0</v>
      </c>
      <c r="R416" s="35">
        <f t="shared" si="31"/>
        <v>73.563218390804593</v>
      </c>
      <c r="S416" s="35">
        <f t="shared" si="32"/>
        <v>26.436781609195403</v>
      </c>
      <c r="T416" s="57">
        <f t="shared" si="33"/>
        <v>100</v>
      </c>
    </row>
    <row r="417" spans="1:20" ht="26.25" customHeight="1" x14ac:dyDescent="0.25">
      <c r="A417" s="5">
        <v>415</v>
      </c>
      <c r="B417" s="46" t="s">
        <v>20</v>
      </c>
      <c r="C417" s="21" t="s">
        <v>126</v>
      </c>
      <c r="D417" s="88" t="s">
        <v>180</v>
      </c>
      <c r="E417" s="90">
        <v>4</v>
      </c>
      <c r="F417" s="35" t="s">
        <v>133</v>
      </c>
      <c r="G417" s="35">
        <v>174</v>
      </c>
      <c r="H417" s="35">
        <v>70</v>
      </c>
      <c r="I417" s="6">
        <v>3</v>
      </c>
      <c r="J417" s="6">
        <v>121</v>
      </c>
      <c r="K417" s="6">
        <v>0</v>
      </c>
      <c r="L417" s="35">
        <v>22</v>
      </c>
      <c r="M417" s="35">
        <v>0</v>
      </c>
      <c r="N417" s="56">
        <v>9</v>
      </c>
      <c r="O417" s="6">
        <f t="shared" si="30"/>
        <v>-53</v>
      </c>
      <c r="P417" s="6">
        <v>107</v>
      </c>
      <c r="Q417" s="35">
        <v>0</v>
      </c>
      <c r="R417" s="35">
        <f t="shared" si="31"/>
        <v>38.505747126436781</v>
      </c>
      <c r="S417" s="35">
        <f t="shared" si="32"/>
        <v>61.494252873563219</v>
      </c>
      <c r="T417" s="57">
        <f t="shared" si="33"/>
        <v>100</v>
      </c>
    </row>
    <row r="418" spans="1:20" ht="26.25" customHeight="1" x14ac:dyDescent="0.25">
      <c r="A418" s="5">
        <v>416</v>
      </c>
      <c r="B418" s="46" t="s">
        <v>20</v>
      </c>
      <c r="C418" s="21" t="s">
        <v>126</v>
      </c>
      <c r="D418" s="88" t="s">
        <v>180</v>
      </c>
      <c r="E418" s="88">
        <v>4</v>
      </c>
      <c r="F418" s="5" t="s">
        <v>100</v>
      </c>
      <c r="G418" s="35">
        <v>87</v>
      </c>
      <c r="H418" s="5">
        <v>35</v>
      </c>
      <c r="I418" s="6">
        <v>3</v>
      </c>
      <c r="J418" s="6">
        <v>0</v>
      </c>
      <c r="K418" s="6">
        <v>0</v>
      </c>
      <c r="L418" s="5">
        <v>0</v>
      </c>
      <c r="M418" s="5">
        <v>0</v>
      </c>
      <c r="N418" s="7">
        <v>0</v>
      </c>
      <c r="O418" s="6">
        <f t="shared" si="30"/>
        <v>-87</v>
      </c>
      <c r="P418" s="6">
        <v>114</v>
      </c>
      <c r="Q418" s="5">
        <v>0</v>
      </c>
      <c r="R418" s="5">
        <f t="shared" si="31"/>
        <v>-31.034482758620697</v>
      </c>
      <c r="S418" s="5">
        <f t="shared" si="32"/>
        <v>131.0344827586207</v>
      </c>
      <c r="T418">
        <f t="shared" si="33"/>
        <v>100</v>
      </c>
    </row>
    <row r="419" spans="1:20" ht="26.25" customHeight="1" x14ac:dyDescent="0.25">
      <c r="A419" s="5">
        <v>417</v>
      </c>
      <c r="B419" s="46" t="s">
        <v>20</v>
      </c>
      <c r="C419" s="21" t="s">
        <v>126</v>
      </c>
      <c r="D419" s="88" t="s">
        <v>180</v>
      </c>
      <c r="E419" s="88">
        <v>4</v>
      </c>
      <c r="F419" s="5" t="s">
        <v>101</v>
      </c>
      <c r="G419" s="35">
        <v>87</v>
      </c>
      <c r="H419" s="5">
        <v>35</v>
      </c>
      <c r="I419" s="6">
        <v>3</v>
      </c>
      <c r="J419" s="6">
        <v>36</v>
      </c>
      <c r="K419" s="6">
        <v>36</v>
      </c>
      <c r="L419" s="5">
        <v>35</v>
      </c>
      <c r="M419" s="5">
        <v>0</v>
      </c>
      <c r="N419" s="7">
        <v>0</v>
      </c>
      <c r="O419" s="6">
        <f t="shared" si="30"/>
        <v>-51</v>
      </c>
      <c r="P419" s="6">
        <v>51</v>
      </c>
      <c r="Q419" s="5">
        <v>0</v>
      </c>
      <c r="R419" s="5">
        <f t="shared" si="31"/>
        <v>41.379310344827587</v>
      </c>
      <c r="S419" s="5">
        <f t="shared" si="32"/>
        <v>58.620689655172413</v>
      </c>
      <c r="T419">
        <f t="shared" si="33"/>
        <v>100</v>
      </c>
    </row>
    <row r="420" spans="1:20" ht="26.25" customHeight="1" x14ac:dyDescent="0.25">
      <c r="A420" s="5">
        <v>418</v>
      </c>
      <c r="B420" s="46" t="s">
        <v>20</v>
      </c>
      <c r="C420" s="21" t="s">
        <v>126</v>
      </c>
      <c r="D420" s="88" t="s">
        <v>180</v>
      </c>
      <c r="E420" s="90">
        <v>4</v>
      </c>
      <c r="F420" s="35" t="s">
        <v>102</v>
      </c>
      <c r="G420" s="35">
        <v>174</v>
      </c>
      <c r="H420" s="35">
        <v>70</v>
      </c>
      <c r="I420" s="6">
        <v>3</v>
      </c>
      <c r="J420" s="6">
        <v>226</v>
      </c>
      <c r="K420" s="6">
        <v>174</v>
      </c>
      <c r="L420" s="35">
        <v>35</v>
      </c>
      <c r="M420" s="35">
        <v>0</v>
      </c>
      <c r="N420" s="56">
        <v>48</v>
      </c>
      <c r="O420" s="6">
        <f t="shared" si="30"/>
        <v>52</v>
      </c>
      <c r="P420" s="6">
        <v>0</v>
      </c>
      <c r="Q420" s="35">
        <v>0</v>
      </c>
      <c r="R420" s="35">
        <f t="shared" si="31"/>
        <v>100</v>
      </c>
      <c r="S420" s="35">
        <f t="shared" si="32"/>
        <v>0</v>
      </c>
      <c r="T420" s="57">
        <f t="shared" si="33"/>
        <v>100</v>
      </c>
    </row>
    <row r="421" spans="1:20" ht="26.25" customHeight="1" x14ac:dyDescent="0.25">
      <c r="A421" s="5">
        <v>419</v>
      </c>
      <c r="B421" s="46" t="s">
        <v>20</v>
      </c>
      <c r="C421" s="21" t="s">
        <v>126</v>
      </c>
      <c r="D421" s="88" t="s">
        <v>180</v>
      </c>
      <c r="E421" s="90">
        <v>4</v>
      </c>
      <c r="F421" s="35" t="s">
        <v>129</v>
      </c>
      <c r="G421" s="35">
        <v>0</v>
      </c>
      <c r="H421" s="35">
        <v>0</v>
      </c>
      <c r="I421" s="6">
        <v>0</v>
      </c>
      <c r="J421" s="6">
        <v>103</v>
      </c>
      <c r="K421" s="6">
        <v>0</v>
      </c>
      <c r="L421" s="35">
        <v>0</v>
      </c>
      <c r="M421" s="35">
        <v>0</v>
      </c>
      <c r="N421" s="56">
        <v>0</v>
      </c>
      <c r="O421" s="6">
        <f t="shared" si="30"/>
        <v>103</v>
      </c>
      <c r="P421" s="6">
        <v>0</v>
      </c>
      <c r="Q421" s="35">
        <v>0</v>
      </c>
      <c r="R421" s="35">
        <v>100</v>
      </c>
      <c r="S421" s="35">
        <v>0</v>
      </c>
      <c r="T421" s="57">
        <f t="shared" si="33"/>
        <v>100</v>
      </c>
    </row>
    <row r="422" spans="1:20" ht="26.25" customHeight="1" x14ac:dyDescent="0.25">
      <c r="A422" s="5">
        <v>420</v>
      </c>
      <c r="B422" s="46" t="s">
        <v>20</v>
      </c>
      <c r="C422" s="21" t="s">
        <v>126</v>
      </c>
      <c r="D422" s="88" t="s">
        <v>180</v>
      </c>
      <c r="E422" s="90">
        <v>4</v>
      </c>
      <c r="F422" s="35" t="s">
        <v>103</v>
      </c>
      <c r="G422" s="35">
        <v>174</v>
      </c>
      <c r="H422" s="35">
        <v>70</v>
      </c>
      <c r="I422" s="6">
        <v>3</v>
      </c>
      <c r="J422" s="6">
        <v>226</v>
      </c>
      <c r="K422" s="6">
        <v>174</v>
      </c>
      <c r="L422" s="35">
        <v>22</v>
      </c>
      <c r="M422" s="35">
        <v>0</v>
      </c>
      <c r="N422" s="56">
        <v>0</v>
      </c>
      <c r="O422" s="6">
        <f t="shared" si="30"/>
        <v>52</v>
      </c>
      <c r="P422" s="6">
        <v>2</v>
      </c>
      <c r="Q422" s="35">
        <v>0</v>
      </c>
      <c r="R422" s="35">
        <f t="shared" si="31"/>
        <v>98.850574712643677</v>
      </c>
      <c r="S422" s="35">
        <f t="shared" si="32"/>
        <v>1.1494252873563218</v>
      </c>
      <c r="T422" s="57">
        <f t="shared" si="33"/>
        <v>100</v>
      </c>
    </row>
    <row r="423" spans="1:20" ht="26.25" customHeight="1" x14ac:dyDescent="0.25">
      <c r="A423" s="5">
        <v>421</v>
      </c>
      <c r="B423" s="46" t="s">
        <v>20</v>
      </c>
      <c r="C423" s="21" t="s">
        <v>126</v>
      </c>
      <c r="D423" s="88" t="s">
        <v>180</v>
      </c>
      <c r="E423" s="90">
        <v>4</v>
      </c>
      <c r="F423" s="35" t="s">
        <v>130</v>
      </c>
      <c r="G423" s="35">
        <v>0</v>
      </c>
      <c r="H423" s="35">
        <v>0</v>
      </c>
      <c r="I423" s="6">
        <v>0</v>
      </c>
      <c r="J423" s="6">
        <v>93</v>
      </c>
      <c r="K423" s="6">
        <v>0</v>
      </c>
      <c r="L423" s="35">
        <v>0</v>
      </c>
      <c r="M423" s="35">
        <v>0</v>
      </c>
      <c r="N423" s="56">
        <v>0</v>
      </c>
      <c r="O423" s="6">
        <f t="shared" si="30"/>
        <v>93</v>
      </c>
      <c r="P423" s="6">
        <v>0</v>
      </c>
      <c r="Q423" s="35">
        <v>0</v>
      </c>
      <c r="R423" s="35">
        <v>100</v>
      </c>
      <c r="S423" s="35">
        <v>0</v>
      </c>
      <c r="T423" s="57">
        <f t="shared" si="33"/>
        <v>100</v>
      </c>
    </row>
    <row r="424" spans="1:20" ht="26.25" customHeight="1" x14ac:dyDescent="0.25">
      <c r="A424" s="5">
        <v>422</v>
      </c>
      <c r="B424" s="46" t="s">
        <v>20</v>
      </c>
      <c r="C424" s="21" t="s">
        <v>126</v>
      </c>
      <c r="D424" s="88" t="s">
        <v>180</v>
      </c>
      <c r="E424" s="88">
        <v>4</v>
      </c>
      <c r="F424" s="5" t="s">
        <v>104</v>
      </c>
      <c r="G424" s="35">
        <v>87</v>
      </c>
      <c r="H424" s="5">
        <v>35</v>
      </c>
      <c r="I424" s="6">
        <v>3</v>
      </c>
      <c r="J424" s="6">
        <v>15</v>
      </c>
      <c r="K424" s="6">
        <v>15</v>
      </c>
      <c r="L424" s="5">
        <v>15</v>
      </c>
      <c r="M424" s="5">
        <v>0</v>
      </c>
      <c r="N424" s="7">
        <v>0</v>
      </c>
      <c r="O424" s="6">
        <f t="shared" si="30"/>
        <v>-72</v>
      </c>
      <c r="P424" s="6">
        <v>72</v>
      </c>
      <c r="Q424" s="5">
        <v>0</v>
      </c>
      <c r="R424" s="5">
        <f t="shared" si="31"/>
        <v>17.241379310344826</v>
      </c>
      <c r="S424" s="5">
        <f t="shared" si="32"/>
        <v>82.758620689655174</v>
      </c>
      <c r="T424">
        <f t="shared" si="33"/>
        <v>100</v>
      </c>
    </row>
    <row r="425" spans="1:20" ht="26.25" customHeight="1" x14ac:dyDescent="0.25">
      <c r="A425" s="5">
        <v>423</v>
      </c>
      <c r="B425" s="46" t="s">
        <v>20</v>
      </c>
      <c r="C425" s="21" t="s">
        <v>126</v>
      </c>
      <c r="D425" s="88" t="s">
        <v>180</v>
      </c>
      <c r="E425" s="88">
        <v>4</v>
      </c>
      <c r="F425" s="5" t="s">
        <v>105</v>
      </c>
      <c r="G425" s="35">
        <v>87</v>
      </c>
      <c r="H425" s="5">
        <v>35</v>
      </c>
      <c r="I425" s="6">
        <v>3</v>
      </c>
      <c r="J425" s="6">
        <v>54</v>
      </c>
      <c r="K425" s="6">
        <v>54</v>
      </c>
      <c r="L425" s="5">
        <v>35</v>
      </c>
      <c r="M425" s="5">
        <v>0</v>
      </c>
      <c r="N425" s="7">
        <v>0</v>
      </c>
      <c r="O425" s="6">
        <f t="shared" si="30"/>
        <v>-33</v>
      </c>
      <c r="P425" s="6">
        <v>33</v>
      </c>
      <c r="Q425" s="5">
        <v>0</v>
      </c>
      <c r="R425" s="5">
        <f t="shared" si="31"/>
        <v>62.068965517241381</v>
      </c>
      <c r="S425" s="5">
        <f t="shared" si="32"/>
        <v>37.931034482758619</v>
      </c>
      <c r="T425">
        <f t="shared" si="33"/>
        <v>100</v>
      </c>
    </row>
    <row r="426" spans="1:20" ht="26.25" customHeight="1" x14ac:dyDescent="0.25">
      <c r="A426" s="5">
        <v>424</v>
      </c>
      <c r="B426" s="46" t="s">
        <v>20</v>
      </c>
      <c r="C426" s="21" t="s">
        <v>126</v>
      </c>
      <c r="D426" s="88" t="s">
        <v>180</v>
      </c>
      <c r="E426" s="88">
        <v>4</v>
      </c>
      <c r="F426" s="5" t="s">
        <v>107</v>
      </c>
      <c r="G426" s="35">
        <v>87</v>
      </c>
      <c r="H426" s="5">
        <v>35</v>
      </c>
      <c r="I426" s="6">
        <v>3</v>
      </c>
      <c r="J426" s="6">
        <v>0</v>
      </c>
      <c r="K426" s="6">
        <v>0</v>
      </c>
      <c r="L426" s="5">
        <v>0</v>
      </c>
      <c r="M426" s="5">
        <v>0</v>
      </c>
      <c r="N426" s="7">
        <v>0</v>
      </c>
      <c r="O426" s="6">
        <f t="shared" si="30"/>
        <v>-87</v>
      </c>
      <c r="P426" s="6">
        <v>87</v>
      </c>
      <c r="Q426" s="5">
        <v>0</v>
      </c>
      <c r="R426" s="5">
        <f t="shared" si="31"/>
        <v>0</v>
      </c>
      <c r="S426" s="5">
        <f t="shared" si="32"/>
        <v>100</v>
      </c>
      <c r="T426">
        <f t="shared" si="33"/>
        <v>100</v>
      </c>
    </row>
    <row r="427" spans="1:20" ht="26.25" customHeight="1" x14ac:dyDescent="0.25">
      <c r="A427" s="5">
        <v>425</v>
      </c>
      <c r="B427" s="46" t="s">
        <v>20</v>
      </c>
      <c r="C427" s="21" t="s">
        <v>126</v>
      </c>
      <c r="D427" s="88" t="s">
        <v>180</v>
      </c>
      <c r="E427" s="90">
        <v>4</v>
      </c>
      <c r="F427" s="35" t="s">
        <v>107</v>
      </c>
      <c r="G427" s="35">
        <v>0</v>
      </c>
      <c r="H427" s="35">
        <v>0</v>
      </c>
      <c r="I427" s="6">
        <v>0</v>
      </c>
      <c r="J427" s="6">
        <v>0</v>
      </c>
      <c r="K427" s="6">
        <v>0</v>
      </c>
      <c r="L427" s="35">
        <v>0</v>
      </c>
      <c r="M427" s="35">
        <v>0</v>
      </c>
      <c r="N427" s="56">
        <v>0</v>
      </c>
      <c r="O427" s="6">
        <f t="shared" si="30"/>
        <v>0</v>
      </c>
      <c r="P427" s="6">
        <v>0</v>
      </c>
      <c r="Q427" s="35">
        <v>110</v>
      </c>
      <c r="R427" s="35">
        <v>100</v>
      </c>
      <c r="S427" s="35">
        <v>0</v>
      </c>
      <c r="T427" s="57">
        <f t="shared" si="33"/>
        <v>100</v>
      </c>
    </row>
    <row r="428" spans="1:20" ht="26.25" customHeight="1" x14ac:dyDescent="0.25">
      <c r="A428" s="5">
        <v>426</v>
      </c>
      <c r="B428" s="46" t="s">
        <v>20</v>
      </c>
      <c r="C428" s="21" t="s">
        <v>126</v>
      </c>
      <c r="D428" s="88" t="s">
        <v>180</v>
      </c>
      <c r="E428" s="88">
        <v>4</v>
      </c>
      <c r="F428" s="5" t="s">
        <v>108</v>
      </c>
      <c r="G428" s="35">
        <v>87</v>
      </c>
      <c r="H428" s="5">
        <v>35</v>
      </c>
      <c r="I428" s="6">
        <v>3</v>
      </c>
      <c r="J428" s="6">
        <v>100</v>
      </c>
      <c r="K428" s="6">
        <v>87</v>
      </c>
      <c r="L428" s="5">
        <v>35</v>
      </c>
      <c r="M428" s="5">
        <v>0</v>
      </c>
      <c r="N428" s="7">
        <v>0</v>
      </c>
      <c r="O428" s="6">
        <f t="shared" si="30"/>
        <v>13</v>
      </c>
      <c r="P428" s="6">
        <v>0</v>
      </c>
      <c r="Q428" s="5">
        <v>0</v>
      </c>
      <c r="R428" s="5">
        <f t="shared" si="31"/>
        <v>100</v>
      </c>
      <c r="S428" s="5">
        <f t="shared" si="32"/>
        <v>0</v>
      </c>
      <c r="T428">
        <f t="shared" si="33"/>
        <v>100</v>
      </c>
    </row>
    <row r="429" spans="1:20" ht="26.25" customHeight="1" x14ac:dyDescent="0.25">
      <c r="A429" s="5">
        <v>427</v>
      </c>
      <c r="B429" s="46" t="s">
        <v>20</v>
      </c>
      <c r="C429" s="21" t="s">
        <v>126</v>
      </c>
      <c r="D429" s="88" t="s">
        <v>180</v>
      </c>
      <c r="E429" s="88">
        <v>4</v>
      </c>
      <c r="F429" s="5" t="s">
        <v>109</v>
      </c>
      <c r="G429" s="35">
        <v>87</v>
      </c>
      <c r="H429" s="5">
        <v>35</v>
      </c>
      <c r="I429" s="6">
        <v>3</v>
      </c>
      <c r="J429" s="6">
        <v>90</v>
      </c>
      <c r="K429" s="6">
        <v>87</v>
      </c>
      <c r="L429" s="5">
        <v>35</v>
      </c>
      <c r="M429" s="5">
        <v>0</v>
      </c>
      <c r="N429" s="7">
        <v>0</v>
      </c>
      <c r="O429" s="6">
        <f t="shared" si="30"/>
        <v>3</v>
      </c>
      <c r="P429" s="6">
        <v>0</v>
      </c>
      <c r="Q429" s="5">
        <v>0</v>
      </c>
      <c r="R429" s="5">
        <f t="shared" si="31"/>
        <v>100</v>
      </c>
      <c r="S429" s="5">
        <f t="shared" si="32"/>
        <v>0</v>
      </c>
      <c r="T429">
        <f t="shared" si="33"/>
        <v>100</v>
      </c>
    </row>
    <row r="430" spans="1:20" ht="26.25" customHeight="1" x14ac:dyDescent="0.25">
      <c r="A430" s="5">
        <v>428</v>
      </c>
      <c r="B430" s="46" t="s">
        <v>20</v>
      </c>
      <c r="C430" s="21" t="s">
        <v>126</v>
      </c>
      <c r="D430" s="88" t="s">
        <v>180</v>
      </c>
      <c r="E430" s="88">
        <v>4</v>
      </c>
      <c r="F430" s="5" t="s">
        <v>110</v>
      </c>
      <c r="G430" s="35">
        <v>87</v>
      </c>
      <c r="H430" s="5">
        <v>35</v>
      </c>
      <c r="I430" s="6">
        <v>3</v>
      </c>
      <c r="J430" s="6">
        <v>37</v>
      </c>
      <c r="K430" s="6">
        <v>37</v>
      </c>
      <c r="L430" s="5">
        <v>35</v>
      </c>
      <c r="M430" s="5">
        <v>0</v>
      </c>
      <c r="N430" s="7">
        <v>0</v>
      </c>
      <c r="O430" s="6">
        <f t="shared" si="30"/>
        <v>-50</v>
      </c>
      <c r="P430" s="6">
        <v>50</v>
      </c>
      <c r="Q430" s="5">
        <v>0</v>
      </c>
      <c r="R430" s="5">
        <f t="shared" si="31"/>
        <v>42.52873563218391</v>
      </c>
      <c r="S430" s="5">
        <f t="shared" si="32"/>
        <v>57.47126436781609</v>
      </c>
      <c r="T430">
        <f t="shared" si="33"/>
        <v>100</v>
      </c>
    </row>
    <row r="431" spans="1:20" s="41" customFormat="1" ht="26.25" customHeight="1" x14ac:dyDescent="0.25">
      <c r="A431" s="8">
        <v>429</v>
      </c>
      <c r="B431" s="93"/>
      <c r="C431" s="93"/>
      <c r="D431" s="93"/>
      <c r="E431" s="91"/>
      <c r="F431" s="8"/>
      <c r="G431" s="11">
        <f>G370+G387+G400+G413</f>
        <v>371</v>
      </c>
      <c r="H431" s="11">
        <f>H430+H408+H388</f>
        <v>155</v>
      </c>
      <c r="I431" s="62">
        <v>5</v>
      </c>
      <c r="J431" s="62">
        <f>SUM(J368:J430)</f>
        <v>5909</v>
      </c>
      <c r="K431" s="62">
        <f>SUM(K368:K430)</f>
        <v>3998</v>
      </c>
      <c r="L431" s="62">
        <f>SUM(L368:L430)</f>
        <v>1476</v>
      </c>
      <c r="M431" s="63">
        <f>SUM(M368:M430)</f>
        <v>0</v>
      </c>
      <c r="N431" s="63">
        <f>SUM(N368:N430)</f>
        <v>450</v>
      </c>
      <c r="O431" s="62"/>
      <c r="P431" s="62">
        <f>SUM(P368:P430)</f>
        <v>2216</v>
      </c>
      <c r="Q431" s="11">
        <f>SUM(Q368:Q430)</f>
        <v>500</v>
      </c>
      <c r="R431" s="11">
        <f t="shared" si="31"/>
        <v>65.297164977739783</v>
      </c>
      <c r="S431" s="11">
        <f>AVERAGE(S368:S430)</f>
        <v>34.702835022260217</v>
      </c>
      <c r="T431" s="41">
        <f t="shared" si="33"/>
        <v>100</v>
      </c>
    </row>
    <row r="432" spans="1:20" ht="26.25" customHeight="1" x14ac:dyDescent="0.25">
      <c r="A432" s="5">
        <v>430</v>
      </c>
      <c r="B432" s="46" t="s">
        <v>20</v>
      </c>
      <c r="C432" s="21" t="s">
        <v>126</v>
      </c>
      <c r="D432" s="99" t="s">
        <v>181</v>
      </c>
      <c r="E432" s="88">
        <v>5</v>
      </c>
      <c r="F432" s="5" t="s">
        <v>98</v>
      </c>
      <c r="G432" s="35">
        <v>228</v>
      </c>
      <c r="H432" s="5">
        <v>104</v>
      </c>
      <c r="I432" s="6">
        <v>3</v>
      </c>
      <c r="J432" s="5">
        <v>192</v>
      </c>
      <c r="K432" s="35">
        <v>192</v>
      </c>
      <c r="L432" s="5">
        <v>104</v>
      </c>
      <c r="M432" s="5">
        <v>0</v>
      </c>
      <c r="N432" s="5">
        <v>0</v>
      </c>
      <c r="O432" s="6">
        <f>J432-G432</f>
        <v>-36</v>
      </c>
      <c r="P432" s="6">
        <v>36</v>
      </c>
      <c r="Q432" s="5">
        <v>0</v>
      </c>
      <c r="R432" s="35">
        <f t="shared" si="31"/>
        <v>84.21052631578948</v>
      </c>
      <c r="S432" s="5">
        <f>P432*100/G432</f>
        <v>15.789473684210526</v>
      </c>
      <c r="T432">
        <f t="shared" si="33"/>
        <v>100</v>
      </c>
    </row>
    <row r="433" spans="1:20" ht="26.25" customHeight="1" x14ac:dyDescent="0.25">
      <c r="A433" s="5">
        <v>431</v>
      </c>
      <c r="B433" s="46" t="s">
        <v>20</v>
      </c>
      <c r="C433" s="21" t="s">
        <v>126</v>
      </c>
      <c r="D433" s="99" t="s">
        <v>181</v>
      </c>
      <c r="E433" s="88">
        <v>5</v>
      </c>
      <c r="F433" s="5" t="s">
        <v>112</v>
      </c>
      <c r="G433" s="35">
        <v>228</v>
      </c>
      <c r="H433" s="5">
        <v>104</v>
      </c>
      <c r="I433" s="6">
        <v>3</v>
      </c>
      <c r="J433" s="6">
        <v>230</v>
      </c>
      <c r="K433" s="6">
        <v>228</v>
      </c>
      <c r="L433" s="5">
        <v>104</v>
      </c>
      <c r="M433" s="5">
        <v>0</v>
      </c>
      <c r="N433" s="5">
        <v>0</v>
      </c>
      <c r="O433" s="6">
        <f t="shared" ref="O433:O504" si="34">J433-G433</f>
        <v>2</v>
      </c>
      <c r="P433" s="6">
        <v>0</v>
      </c>
      <c r="Q433" s="5">
        <v>0</v>
      </c>
      <c r="R433" s="35">
        <f t="shared" si="31"/>
        <v>100</v>
      </c>
      <c r="S433" s="5">
        <f t="shared" ref="S433:S504" si="35">P433*100/G433</f>
        <v>0</v>
      </c>
      <c r="T433">
        <f t="shared" si="33"/>
        <v>100</v>
      </c>
    </row>
    <row r="434" spans="1:20" ht="26.25" customHeight="1" x14ac:dyDescent="0.25">
      <c r="A434" s="5">
        <v>432</v>
      </c>
      <c r="B434" s="46" t="s">
        <v>20</v>
      </c>
      <c r="C434" s="21" t="s">
        <v>126</v>
      </c>
      <c r="D434" s="99" t="s">
        <v>181</v>
      </c>
      <c r="E434" s="88">
        <v>5</v>
      </c>
      <c r="F434" s="5" t="s">
        <v>108</v>
      </c>
      <c r="G434" s="35">
        <v>114</v>
      </c>
      <c r="H434" s="5">
        <v>52</v>
      </c>
      <c r="I434" s="6">
        <v>3</v>
      </c>
      <c r="J434" s="6">
        <v>96</v>
      </c>
      <c r="K434" s="6">
        <v>96</v>
      </c>
      <c r="L434" s="5">
        <v>52</v>
      </c>
      <c r="M434" s="5">
        <v>0</v>
      </c>
      <c r="N434" s="5">
        <v>0</v>
      </c>
      <c r="O434" s="6">
        <f t="shared" si="34"/>
        <v>-18</v>
      </c>
      <c r="P434" s="6">
        <v>18</v>
      </c>
      <c r="Q434" s="5">
        <v>0</v>
      </c>
      <c r="R434" s="35">
        <f t="shared" si="31"/>
        <v>84.21052631578948</v>
      </c>
      <c r="S434" s="5">
        <f t="shared" si="35"/>
        <v>15.789473684210526</v>
      </c>
      <c r="T434">
        <f t="shared" si="33"/>
        <v>100</v>
      </c>
    </row>
    <row r="435" spans="1:20" ht="26.25" customHeight="1" x14ac:dyDescent="0.25">
      <c r="A435" s="5">
        <v>433</v>
      </c>
      <c r="B435" s="46" t="s">
        <v>20</v>
      </c>
      <c r="C435" s="21" t="s">
        <v>126</v>
      </c>
      <c r="D435" s="99" t="s">
        <v>181</v>
      </c>
      <c r="E435" s="88">
        <v>5</v>
      </c>
      <c r="F435" s="5" t="s">
        <v>113</v>
      </c>
      <c r="G435" s="35">
        <v>114</v>
      </c>
      <c r="H435" s="5">
        <v>52</v>
      </c>
      <c r="I435" s="6">
        <v>3</v>
      </c>
      <c r="J435" s="6">
        <v>115</v>
      </c>
      <c r="K435" s="6">
        <v>114</v>
      </c>
      <c r="L435" s="5">
        <v>52</v>
      </c>
      <c r="M435" s="5">
        <v>0</v>
      </c>
      <c r="N435" s="5">
        <v>0</v>
      </c>
      <c r="O435" s="6">
        <f t="shared" si="34"/>
        <v>1</v>
      </c>
      <c r="P435" s="6">
        <v>0</v>
      </c>
      <c r="Q435" s="5">
        <v>0</v>
      </c>
      <c r="R435" s="35">
        <f t="shared" si="31"/>
        <v>100</v>
      </c>
      <c r="S435" s="5">
        <f t="shared" si="35"/>
        <v>0</v>
      </c>
      <c r="T435">
        <f t="shared" si="33"/>
        <v>100</v>
      </c>
    </row>
    <row r="436" spans="1:20" ht="26.25" customHeight="1" x14ac:dyDescent="0.25">
      <c r="A436" s="5">
        <v>434</v>
      </c>
      <c r="B436" s="46" t="s">
        <v>20</v>
      </c>
      <c r="C436" s="21" t="s">
        <v>126</v>
      </c>
      <c r="D436" s="99" t="s">
        <v>181</v>
      </c>
      <c r="E436" s="88">
        <v>5</v>
      </c>
      <c r="F436" s="5" t="s">
        <v>103</v>
      </c>
      <c r="G436" s="35">
        <v>114</v>
      </c>
      <c r="H436" s="5">
        <v>52</v>
      </c>
      <c r="I436" s="6">
        <v>3</v>
      </c>
      <c r="J436" s="6">
        <v>104</v>
      </c>
      <c r="K436" s="6">
        <v>104</v>
      </c>
      <c r="L436" s="5">
        <v>52</v>
      </c>
      <c r="M436" s="5">
        <v>0</v>
      </c>
      <c r="N436" s="5">
        <v>0</v>
      </c>
      <c r="O436" s="6">
        <f t="shared" si="34"/>
        <v>-10</v>
      </c>
      <c r="P436" s="6">
        <v>10</v>
      </c>
      <c r="Q436" s="5">
        <v>0</v>
      </c>
      <c r="R436" s="35">
        <f t="shared" si="31"/>
        <v>91.228070175438603</v>
      </c>
      <c r="S436" s="5">
        <f t="shared" si="35"/>
        <v>8.7719298245614041</v>
      </c>
      <c r="T436">
        <f t="shared" si="33"/>
        <v>100</v>
      </c>
    </row>
    <row r="437" spans="1:20" ht="26.25" customHeight="1" x14ac:dyDescent="0.25">
      <c r="A437" s="5">
        <v>435</v>
      </c>
      <c r="B437" s="46" t="s">
        <v>20</v>
      </c>
      <c r="C437" s="21" t="s">
        <v>126</v>
      </c>
      <c r="D437" s="99" t="s">
        <v>181</v>
      </c>
      <c r="E437" s="88">
        <v>5</v>
      </c>
      <c r="F437" s="5" t="s">
        <v>107</v>
      </c>
      <c r="G437" s="35">
        <v>114</v>
      </c>
      <c r="H437" s="5">
        <v>52</v>
      </c>
      <c r="I437" s="6">
        <v>3</v>
      </c>
      <c r="J437" s="6">
        <v>26</v>
      </c>
      <c r="K437" s="6">
        <v>26</v>
      </c>
      <c r="L437" s="5">
        <v>26</v>
      </c>
      <c r="M437" s="5">
        <v>0</v>
      </c>
      <c r="N437" s="5">
        <v>0</v>
      </c>
      <c r="O437" s="6">
        <f t="shared" si="34"/>
        <v>-88</v>
      </c>
      <c r="P437" s="6">
        <v>88</v>
      </c>
      <c r="Q437" s="5">
        <v>0</v>
      </c>
      <c r="R437" s="35">
        <f t="shared" si="31"/>
        <v>22.807017543859644</v>
      </c>
      <c r="S437" s="5">
        <f t="shared" si="35"/>
        <v>77.192982456140356</v>
      </c>
      <c r="T437">
        <f t="shared" si="33"/>
        <v>100</v>
      </c>
    </row>
    <row r="438" spans="1:20" ht="26.25" customHeight="1" x14ac:dyDescent="0.25">
      <c r="A438" s="5">
        <v>436</v>
      </c>
      <c r="B438" s="46" t="s">
        <v>20</v>
      </c>
      <c r="C438" s="21" t="s">
        <v>126</v>
      </c>
      <c r="D438" s="99" t="s">
        <v>181</v>
      </c>
      <c r="E438" s="88">
        <v>5</v>
      </c>
      <c r="F438" s="5" t="s">
        <v>114</v>
      </c>
      <c r="G438" s="35">
        <v>114</v>
      </c>
      <c r="H438" s="5">
        <v>52</v>
      </c>
      <c r="I438" s="6">
        <v>3</v>
      </c>
      <c r="J438" s="6">
        <v>58</v>
      </c>
      <c r="K438" s="6">
        <v>58</v>
      </c>
      <c r="L438" s="5">
        <v>52</v>
      </c>
      <c r="M438" s="5">
        <v>0</v>
      </c>
      <c r="N438" s="5">
        <v>0</v>
      </c>
      <c r="O438" s="6">
        <f t="shared" si="34"/>
        <v>-56</v>
      </c>
      <c r="P438" s="6">
        <v>56</v>
      </c>
      <c r="Q438" s="5">
        <v>0</v>
      </c>
      <c r="R438" s="35">
        <f t="shared" si="31"/>
        <v>50.877192982456137</v>
      </c>
      <c r="S438" s="5">
        <f t="shared" si="35"/>
        <v>49.122807017543863</v>
      </c>
      <c r="T438">
        <f t="shared" si="33"/>
        <v>100</v>
      </c>
    </row>
    <row r="439" spans="1:20" ht="26.25" customHeight="1" x14ac:dyDescent="0.25">
      <c r="A439" s="5">
        <v>437</v>
      </c>
      <c r="B439" s="46" t="s">
        <v>20</v>
      </c>
      <c r="C439" s="21" t="s">
        <v>126</v>
      </c>
      <c r="D439" s="99" t="s">
        <v>181</v>
      </c>
      <c r="E439" s="88">
        <v>5</v>
      </c>
      <c r="F439" s="5" t="s">
        <v>115</v>
      </c>
      <c r="G439" s="35">
        <v>114</v>
      </c>
      <c r="H439" s="5">
        <v>52</v>
      </c>
      <c r="I439" s="6">
        <v>3</v>
      </c>
      <c r="J439" s="6">
        <v>0</v>
      </c>
      <c r="K439" s="6">
        <v>0</v>
      </c>
      <c r="L439" s="5">
        <v>0</v>
      </c>
      <c r="M439" s="5">
        <v>0</v>
      </c>
      <c r="N439" s="5">
        <v>0</v>
      </c>
      <c r="O439" s="6">
        <f t="shared" si="34"/>
        <v>-114</v>
      </c>
      <c r="P439" s="6">
        <v>114</v>
      </c>
      <c r="Q439" s="5">
        <v>0</v>
      </c>
      <c r="R439" s="35">
        <f t="shared" si="31"/>
        <v>0</v>
      </c>
      <c r="S439" s="5">
        <f t="shared" si="35"/>
        <v>100</v>
      </c>
      <c r="T439">
        <f t="shared" si="33"/>
        <v>100</v>
      </c>
    </row>
    <row r="440" spans="1:20" ht="26.25" customHeight="1" x14ac:dyDescent="0.25">
      <c r="A440" s="5">
        <v>438</v>
      </c>
      <c r="B440" s="46" t="s">
        <v>20</v>
      </c>
      <c r="C440" s="21" t="s">
        <v>126</v>
      </c>
      <c r="D440" s="99" t="s">
        <v>181</v>
      </c>
      <c r="E440" s="88">
        <v>5</v>
      </c>
      <c r="F440" s="5" t="s">
        <v>116</v>
      </c>
      <c r="G440" s="35">
        <v>114</v>
      </c>
      <c r="H440" s="5">
        <v>52</v>
      </c>
      <c r="I440" s="6">
        <v>3</v>
      </c>
      <c r="J440" s="6">
        <v>96</v>
      </c>
      <c r="K440" s="6">
        <v>96</v>
      </c>
      <c r="L440" s="5">
        <v>52</v>
      </c>
      <c r="M440" s="5">
        <v>0</v>
      </c>
      <c r="N440" s="5">
        <v>0</v>
      </c>
      <c r="O440" s="6">
        <f t="shared" si="34"/>
        <v>-18</v>
      </c>
      <c r="P440" s="6">
        <v>18</v>
      </c>
      <c r="Q440" s="5">
        <v>0</v>
      </c>
      <c r="R440" s="35">
        <f t="shared" si="31"/>
        <v>84.21052631578948</v>
      </c>
      <c r="S440" s="5">
        <f t="shared" si="35"/>
        <v>15.789473684210526</v>
      </c>
      <c r="T440">
        <f t="shared" si="33"/>
        <v>100</v>
      </c>
    </row>
    <row r="441" spans="1:20" ht="26.25" customHeight="1" x14ac:dyDescent="0.25">
      <c r="A441" s="5">
        <v>439</v>
      </c>
      <c r="B441" s="46" t="s">
        <v>20</v>
      </c>
      <c r="C441" s="21" t="s">
        <v>126</v>
      </c>
      <c r="D441" s="99" t="s">
        <v>181</v>
      </c>
      <c r="E441" s="88">
        <v>5</v>
      </c>
      <c r="F441" s="5" t="s">
        <v>101</v>
      </c>
      <c r="G441" s="35">
        <v>114</v>
      </c>
      <c r="H441" s="5">
        <v>52</v>
      </c>
      <c r="I441" s="6">
        <v>3</v>
      </c>
      <c r="J441" s="6">
        <v>5</v>
      </c>
      <c r="K441" s="6">
        <v>5</v>
      </c>
      <c r="L441" s="5">
        <v>5</v>
      </c>
      <c r="M441" s="5">
        <v>0</v>
      </c>
      <c r="N441" s="5">
        <v>0</v>
      </c>
      <c r="O441" s="6">
        <f t="shared" si="34"/>
        <v>-109</v>
      </c>
      <c r="P441" s="6">
        <v>109</v>
      </c>
      <c r="Q441" s="5">
        <v>0</v>
      </c>
      <c r="R441" s="35">
        <f t="shared" si="31"/>
        <v>4.3859649122806985</v>
      </c>
      <c r="S441" s="5">
        <f t="shared" si="35"/>
        <v>95.614035087719301</v>
      </c>
      <c r="T441">
        <f t="shared" si="33"/>
        <v>100</v>
      </c>
    </row>
    <row r="442" spans="1:20" ht="26.25" customHeight="1" x14ac:dyDescent="0.25">
      <c r="A442" s="5">
        <v>440</v>
      </c>
      <c r="B442" s="46" t="s">
        <v>20</v>
      </c>
      <c r="C442" s="21" t="s">
        <v>126</v>
      </c>
      <c r="D442" s="99" t="s">
        <v>181</v>
      </c>
      <c r="E442" s="88">
        <v>5</v>
      </c>
      <c r="F442" s="5" t="s">
        <v>100</v>
      </c>
      <c r="G442" s="35">
        <v>114</v>
      </c>
      <c r="H442" s="5">
        <v>52</v>
      </c>
      <c r="I442" s="6">
        <v>3</v>
      </c>
      <c r="J442" s="6">
        <v>11</v>
      </c>
      <c r="K442" s="6">
        <v>11</v>
      </c>
      <c r="L442" s="5">
        <v>11</v>
      </c>
      <c r="M442" s="5">
        <v>0</v>
      </c>
      <c r="N442" s="5">
        <v>0</v>
      </c>
      <c r="O442" s="6">
        <f t="shared" si="34"/>
        <v>-103</v>
      </c>
      <c r="P442" s="6">
        <v>103</v>
      </c>
      <c r="Q442" s="5">
        <v>0</v>
      </c>
      <c r="R442" s="35">
        <f t="shared" si="31"/>
        <v>9.6491228070175481</v>
      </c>
      <c r="S442" s="5">
        <f t="shared" si="35"/>
        <v>90.350877192982452</v>
      </c>
      <c r="T442">
        <f t="shared" si="33"/>
        <v>100</v>
      </c>
    </row>
    <row r="443" spans="1:20" ht="26.25" customHeight="1" x14ac:dyDescent="0.25">
      <c r="A443" s="5">
        <v>441</v>
      </c>
      <c r="B443" s="46" t="s">
        <v>20</v>
      </c>
      <c r="C443" s="21" t="s">
        <v>126</v>
      </c>
      <c r="D443" s="99" t="s">
        <v>181</v>
      </c>
      <c r="E443" s="88">
        <v>5</v>
      </c>
      <c r="F443" s="5" t="s">
        <v>105</v>
      </c>
      <c r="G443" s="35">
        <v>114</v>
      </c>
      <c r="H443" s="5">
        <v>52</v>
      </c>
      <c r="I443" s="6">
        <v>3</v>
      </c>
      <c r="J443" s="6">
        <v>0</v>
      </c>
      <c r="K443" s="6">
        <v>0</v>
      </c>
      <c r="L443" s="5">
        <v>0</v>
      </c>
      <c r="M443" s="5">
        <v>0</v>
      </c>
      <c r="N443" s="5">
        <v>0</v>
      </c>
      <c r="O443" s="6">
        <f t="shared" si="34"/>
        <v>-114</v>
      </c>
      <c r="P443" s="6">
        <v>114</v>
      </c>
      <c r="Q443" s="5">
        <v>0</v>
      </c>
      <c r="R443" s="35">
        <f t="shared" ref="R443:R509" si="36">100-S443</f>
        <v>0</v>
      </c>
      <c r="S443" s="5">
        <f t="shared" si="35"/>
        <v>100</v>
      </c>
      <c r="T443">
        <f t="shared" si="33"/>
        <v>100</v>
      </c>
    </row>
    <row r="444" spans="1:20" ht="26.25" customHeight="1" x14ac:dyDescent="0.25">
      <c r="A444" s="5">
        <v>442</v>
      </c>
      <c r="B444" s="46" t="s">
        <v>20</v>
      </c>
      <c r="C444" s="21" t="s">
        <v>126</v>
      </c>
      <c r="D444" s="99" t="s">
        <v>181</v>
      </c>
      <c r="E444" s="88">
        <v>5</v>
      </c>
      <c r="F444" s="5" t="s">
        <v>104</v>
      </c>
      <c r="G444" s="35">
        <v>114</v>
      </c>
      <c r="H444" s="5">
        <v>52</v>
      </c>
      <c r="I444" s="6">
        <v>3</v>
      </c>
      <c r="J444" s="6">
        <v>10</v>
      </c>
      <c r="K444" s="6">
        <v>10</v>
      </c>
      <c r="L444" s="5">
        <v>10</v>
      </c>
      <c r="M444" s="5">
        <v>0</v>
      </c>
      <c r="N444" s="5">
        <v>0</v>
      </c>
      <c r="O444" s="6">
        <f t="shared" si="34"/>
        <v>-104</v>
      </c>
      <c r="P444" s="6">
        <v>104</v>
      </c>
      <c r="Q444" s="5">
        <v>0</v>
      </c>
      <c r="R444" s="35">
        <f t="shared" si="36"/>
        <v>8.771929824561397</v>
      </c>
      <c r="S444" s="5">
        <f t="shared" si="35"/>
        <v>91.228070175438603</v>
      </c>
      <c r="T444">
        <f t="shared" si="33"/>
        <v>100</v>
      </c>
    </row>
    <row r="445" spans="1:20" ht="26.25" customHeight="1" x14ac:dyDescent="0.25">
      <c r="A445" s="5">
        <v>443</v>
      </c>
      <c r="B445" s="46" t="s">
        <v>20</v>
      </c>
      <c r="C445" s="21" t="s">
        <v>126</v>
      </c>
      <c r="D445" s="99" t="s">
        <v>181</v>
      </c>
      <c r="E445" s="88">
        <v>6</v>
      </c>
      <c r="F445" s="5" t="s">
        <v>98</v>
      </c>
      <c r="G445" s="35">
        <v>194</v>
      </c>
      <c r="H445" s="5">
        <v>96</v>
      </c>
      <c r="I445" s="6">
        <v>0</v>
      </c>
      <c r="J445" s="6">
        <v>166</v>
      </c>
      <c r="K445" s="6">
        <v>166</v>
      </c>
      <c r="L445" s="5">
        <v>96</v>
      </c>
      <c r="M445" s="5">
        <v>0</v>
      </c>
      <c r="N445" s="5">
        <v>0</v>
      </c>
      <c r="O445" s="6">
        <f t="shared" si="34"/>
        <v>-28</v>
      </c>
      <c r="P445" s="6">
        <v>28</v>
      </c>
      <c r="Q445" s="5">
        <v>0</v>
      </c>
      <c r="R445" s="35">
        <f t="shared" si="36"/>
        <v>85.567010309278345</v>
      </c>
      <c r="S445" s="5">
        <f t="shared" si="35"/>
        <v>14.43298969072165</v>
      </c>
      <c r="T445">
        <f t="shared" si="33"/>
        <v>100</v>
      </c>
    </row>
    <row r="446" spans="1:20" ht="26.25" customHeight="1" x14ac:dyDescent="0.25">
      <c r="A446" s="5">
        <v>444</v>
      </c>
      <c r="B446" s="46" t="s">
        <v>20</v>
      </c>
      <c r="C446" s="21" t="s">
        <v>126</v>
      </c>
      <c r="D446" s="99" t="s">
        <v>181</v>
      </c>
      <c r="E446" s="88">
        <v>6</v>
      </c>
      <c r="F446" s="5" t="s">
        <v>112</v>
      </c>
      <c r="G446" s="35">
        <v>194</v>
      </c>
      <c r="H446" s="5">
        <v>96</v>
      </c>
      <c r="I446" s="6">
        <v>0</v>
      </c>
      <c r="J446" s="6">
        <v>166</v>
      </c>
      <c r="K446" s="6">
        <v>166</v>
      </c>
      <c r="L446" s="5">
        <v>96</v>
      </c>
      <c r="M446" s="5">
        <v>0</v>
      </c>
      <c r="N446" s="5">
        <v>0</v>
      </c>
      <c r="O446" s="6">
        <f t="shared" si="34"/>
        <v>-28</v>
      </c>
      <c r="P446" s="6">
        <v>28</v>
      </c>
      <c r="Q446" s="5">
        <v>0</v>
      </c>
      <c r="R446" s="35">
        <f t="shared" si="36"/>
        <v>85.567010309278345</v>
      </c>
      <c r="S446" s="5">
        <f t="shared" si="35"/>
        <v>14.43298969072165</v>
      </c>
      <c r="T446">
        <f t="shared" si="33"/>
        <v>100</v>
      </c>
    </row>
    <row r="447" spans="1:20" ht="26.25" customHeight="1" x14ac:dyDescent="0.25">
      <c r="A447" s="5">
        <v>445</v>
      </c>
      <c r="B447" s="46" t="s">
        <v>20</v>
      </c>
      <c r="C447" s="21" t="s">
        <v>126</v>
      </c>
      <c r="D447" s="99" t="s">
        <v>181</v>
      </c>
      <c r="E447" s="88">
        <v>6</v>
      </c>
      <c r="F447" s="5" t="s">
        <v>108</v>
      </c>
      <c r="G447" s="35">
        <v>97</v>
      </c>
      <c r="H447" s="5">
        <v>48</v>
      </c>
      <c r="I447" s="6">
        <v>0</v>
      </c>
      <c r="J447" s="6">
        <v>98</v>
      </c>
      <c r="K447" s="6">
        <v>97</v>
      </c>
      <c r="L447" s="5">
        <v>48</v>
      </c>
      <c r="M447" s="5">
        <v>0</v>
      </c>
      <c r="N447" s="5">
        <v>0</v>
      </c>
      <c r="O447" s="6">
        <f t="shared" si="34"/>
        <v>1</v>
      </c>
      <c r="P447" s="6">
        <v>0</v>
      </c>
      <c r="Q447" s="5">
        <v>0</v>
      </c>
      <c r="R447" s="35">
        <f t="shared" si="36"/>
        <v>100</v>
      </c>
      <c r="S447" s="5">
        <f t="shared" si="35"/>
        <v>0</v>
      </c>
      <c r="T447">
        <f t="shared" si="33"/>
        <v>100</v>
      </c>
    </row>
    <row r="448" spans="1:20" ht="26.25" customHeight="1" x14ac:dyDescent="0.25">
      <c r="A448" s="5">
        <v>446</v>
      </c>
      <c r="B448" s="46" t="s">
        <v>20</v>
      </c>
      <c r="C448" s="21" t="s">
        <v>126</v>
      </c>
      <c r="D448" s="99" t="s">
        <v>181</v>
      </c>
      <c r="E448" s="88">
        <v>6</v>
      </c>
      <c r="F448" s="5" t="s">
        <v>113</v>
      </c>
      <c r="G448" s="35">
        <v>97</v>
      </c>
      <c r="H448" s="5">
        <v>48</v>
      </c>
      <c r="I448" s="6">
        <v>0</v>
      </c>
      <c r="J448" s="6">
        <v>83</v>
      </c>
      <c r="K448" s="6">
        <v>83</v>
      </c>
      <c r="L448" s="5">
        <v>48</v>
      </c>
      <c r="M448" s="5">
        <v>0</v>
      </c>
      <c r="N448" s="5">
        <v>0</v>
      </c>
      <c r="O448" s="6">
        <f t="shared" si="34"/>
        <v>-14</v>
      </c>
      <c r="P448" s="6">
        <v>14</v>
      </c>
      <c r="Q448" s="5">
        <v>0</v>
      </c>
      <c r="R448" s="35">
        <f t="shared" si="36"/>
        <v>85.567010309278345</v>
      </c>
      <c r="S448" s="5">
        <f t="shared" si="35"/>
        <v>14.43298969072165</v>
      </c>
      <c r="T448">
        <f t="shared" si="33"/>
        <v>100</v>
      </c>
    </row>
    <row r="449" spans="1:20" ht="26.25" customHeight="1" x14ac:dyDescent="0.25">
      <c r="A449" s="5">
        <v>447</v>
      </c>
      <c r="B449" s="46" t="s">
        <v>20</v>
      </c>
      <c r="C449" s="21" t="s">
        <v>126</v>
      </c>
      <c r="D449" s="99" t="s">
        <v>181</v>
      </c>
      <c r="E449" s="88">
        <v>6</v>
      </c>
      <c r="F449" s="5" t="s">
        <v>103</v>
      </c>
      <c r="G449" s="35">
        <v>97</v>
      </c>
      <c r="H449" s="5">
        <v>48</v>
      </c>
      <c r="I449" s="6">
        <v>0</v>
      </c>
      <c r="J449" s="83">
        <v>97</v>
      </c>
      <c r="K449" s="6">
        <v>87</v>
      </c>
      <c r="L449" s="5">
        <v>48</v>
      </c>
      <c r="M449" s="5">
        <v>0</v>
      </c>
      <c r="N449" s="5">
        <v>0</v>
      </c>
      <c r="O449" s="6">
        <f t="shared" si="34"/>
        <v>0</v>
      </c>
      <c r="P449" s="6">
        <v>10</v>
      </c>
      <c r="Q449" s="5">
        <v>0</v>
      </c>
      <c r="R449" s="35">
        <f t="shared" si="36"/>
        <v>89.69072164948453</v>
      </c>
      <c r="S449" s="5">
        <f t="shared" si="35"/>
        <v>10.309278350515465</v>
      </c>
      <c r="T449">
        <f t="shared" ref="T449:T523" si="37">R449+S449</f>
        <v>100</v>
      </c>
    </row>
    <row r="450" spans="1:20" ht="26.25" customHeight="1" x14ac:dyDescent="0.25">
      <c r="A450" s="5">
        <v>448</v>
      </c>
      <c r="B450" s="46" t="s">
        <v>20</v>
      </c>
      <c r="C450" s="21" t="s">
        <v>126</v>
      </c>
      <c r="D450" s="99" t="s">
        <v>181</v>
      </c>
      <c r="E450" s="88">
        <v>6</v>
      </c>
      <c r="F450" s="5" t="s">
        <v>107</v>
      </c>
      <c r="G450" s="35">
        <v>97</v>
      </c>
      <c r="H450" s="5">
        <v>48</v>
      </c>
      <c r="I450" s="6">
        <v>0</v>
      </c>
      <c r="J450" s="6">
        <v>30</v>
      </c>
      <c r="K450" s="6">
        <v>30</v>
      </c>
      <c r="L450" s="5">
        <v>30</v>
      </c>
      <c r="M450" s="5">
        <v>0</v>
      </c>
      <c r="N450" s="5">
        <v>0</v>
      </c>
      <c r="O450" s="6">
        <f t="shared" si="34"/>
        <v>-67</v>
      </c>
      <c r="P450" s="6">
        <v>67</v>
      </c>
      <c r="Q450" s="5">
        <v>0</v>
      </c>
      <c r="R450" s="35">
        <f t="shared" si="36"/>
        <v>30.927835051546396</v>
      </c>
      <c r="S450" s="5">
        <f t="shared" si="35"/>
        <v>69.072164948453604</v>
      </c>
      <c r="T450">
        <f t="shared" si="37"/>
        <v>100</v>
      </c>
    </row>
    <row r="451" spans="1:20" ht="26.25" customHeight="1" x14ac:dyDescent="0.25">
      <c r="A451" s="5">
        <v>449</v>
      </c>
      <c r="B451" s="46" t="s">
        <v>20</v>
      </c>
      <c r="C451" s="21" t="s">
        <v>126</v>
      </c>
      <c r="D451" s="99" t="s">
        <v>181</v>
      </c>
      <c r="E451" s="88">
        <v>6</v>
      </c>
      <c r="F451" s="5" t="s">
        <v>114</v>
      </c>
      <c r="G451" s="35">
        <v>97</v>
      </c>
      <c r="H451" s="5">
        <v>48</v>
      </c>
      <c r="I451" s="6">
        <v>0</v>
      </c>
      <c r="J451" s="6">
        <v>58</v>
      </c>
      <c r="K451" s="6">
        <v>58</v>
      </c>
      <c r="L451" s="5">
        <v>48</v>
      </c>
      <c r="M451" s="5">
        <v>0</v>
      </c>
      <c r="N451" s="5">
        <v>0</v>
      </c>
      <c r="O451" s="6">
        <f t="shared" si="34"/>
        <v>-39</v>
      </c>
      <c r="P451" s="6">
        <v>39</v>
      </c>
      <c r="Q451" s="5">
        <v>0</v>
      </c>
      <c r="R451" s="35">
        <f t="shared" si="36"/>
        <v>59.793814432989691</v>
      </c>
      <c r="S451" s="5">
        <f t="shared" si="35"/>
        <v>40.206185567010309</v>
      </c>
      <c r="T451">
        <f t="shared" si="37"/>
        <v>100</v>
      </c>
    </row>
    <row r="452" spans="1:20" ht="26.25" customHeight="1" x14ac:dyDescent="0.25">
      <c r="A452" s="5">
        <v>450</v>
      </c>
      <c r="B452" s="46" t="s">
        <v>20</v>
      </c>
      <c r="C452" s="21" t="s">
        <v>126</v>
      </c>
      <c r="D452" s="99" t="s">
        <v>181</v>
      </c>
      <c r="E452" s="88">
        <v>6</v>
      </c>
      <c r="F452" s="5" t="s">
        <v>115</v>
      </c>
      <c r="G452" s="35">
        <v>97</v>
      </c>
      <c r="H452" s="5">
        <v>48</v>
      </c>
      <c r="I452" s="6">
        <v>0</v>
      </c>
      <c r="J452" s="6">
        <v>60</v>
      </c>
      <c r="K452" s="6">
        <v>60</v>
      </c>
      <c r="L452" s="5">
        <v>48</v>
      </c>
      <c r="M452" s="5">
        <v>0</v>
      </c>
      <c r="N452" s="5">
        <v>0</v>
      </c>
      <c r="O452" s="6">
        <f t="shared" si="34"/>
        <v>-37</v>
      </c>
      <c r="P452" s="6">
        <v>37</v>
      </c>
      <c r="Q452" s="5">
        <v>0</v>
      </c>
      <c r="R452" s="35">
        <f t="shared" si="36"/>
        <v>61.855670103092784</v>
      </c>
      <c r="S452" s="5">
        <f t="shared" si="35"/>
        <v>38.144329896907216</v>
      </c>
      <c r="T452">
        <f t="shared" si="37"/>
        <v>100</v>
      </c>
    </row>
    <row r="453" spans="1:20" ht="26.25" customHeight="1" x14ac:dyDescent="0.25">
      <c r="A453" s="5">
        <v>451</v>
      </c>
      <c r="B453" s="46" t="s">
        <v>20</v>
      </c>
      <c r="C453" s="21" t="s">
        <v>126</v>
      </c>
      <c r="D453" s="99" t="s">
        <v>181</v>
      </c>
      <c r="E453" s="88">
        <v>6</v>
      </c>
      <c r="F453" s="5" t="s">
        <v>117</v>
      </c>
      <c r="G453" s="35">
        <v>97</v>
      </c>
      <c r="H453" s="5">
        <v>48</v>
      </c>
      <c r="I453" s="6">
        <v>0</v>
      </c>
      <c r="J453" s="6">
        <v>88</v>
      </c>
      <c r="K453" s="6">
        <v>88</v>
      </c>
      <c r="L453" s="5">
        <v>48</v>
      </c>
      <c r="M453" s="5">
        <v>0</v>
      </c>
      <c r="N453" s="5">
        <v>0</v>
      </c>
      <c r="O453" s="6">
        <f t="shared" si="34"/>
        <v>-9</v>
      </c>
      <c r="P453" s="6">
        <v>9</v>
      </c>
      <c r="Q453" s="5">
        <v>0</v>
      </c>
      <c r="R453" s="35">
        <f t="shared" si="36"/>
        <v>90.721649484536087</v>
      </c>
      <c r="S453" s="5">
        <f t="shared" si="35"/>
        <v>9.2783505154639183</v>
      </c>
      <c r="T453">
        <f t="shared" si="37"/>
        <v>100</v>
      </c>
    </row>
    <row r="454" spans="1:20" ht="26.25" customHeight="1" x14ac:dyDescent="0.25">
      <c r="A454" s="5">
        <v>452</v>
      </c>
      <c r="B454" s="46" t="s">
        <v>20</v>
      </c>
      <c r="C454" s="21" t="s">
        <v>126</v>
      </c>
      <c r="D454" s="99" t="s">
        <v>181</v>
      </c>
      <c r="E454" s="88">
        <v>6</v>
      </c>
      <c r="F454" s="5" t="s">
        <v>118</v>
      </c>
      <c r="G454" s="35">
        <v>97</v>
      </c>
      <c r="H454" s="5">
        <v>48</v>
      </c>
      <c r="I454" s="6">
        <v>0</v>
      </c>
      <c r="J454" s="6">
        <v>60</v>
      </c>
      <c r="K454" s="6">
        <v>60</v>
      </c>
      <c r="L454" s="5">
        <v>48</v>
      </c>
      <c r="M454" s="5">
        <v>0</v>
      </c>
      <c r="N454" s="5">
        <v>0</v>
      </c>
      <c r="O454" s="6">
        <f t="shared" si="34"/>
        <v>-37</v>
      </c>
      <c r="P454" s="6">
        <v>37</v>
      </c>
      <c r="Q454" s="5">
        <v>0</v>
      </c>
      <c r="R454" s="35">
        <f t="shared" si="36"/>
        <v>61.855670103092784</v>
      </c>
      <c r="S454" s="5">
        <f t="shared" si="35"/>
        <v>38.144329896907216</v>
      </c>
      <c r="T454">
        <f t="shared" si="37"/>
        <v>100</v>
      </c>
    </row>
    <row r="455" spans="1:20" ht="26.25" customHeight="1" x14ac:dyDescent="0.25">
      <c r="A455" s="5">
        <v>453</v>
      </c>
      <c r="B455" s="46" t="s">
        <v>20</v>
      </c>
      <c r="C455" s="21" t="s">
        <v>126</v>
      </c>
      <c r="D455" s="99" t="s">
        <v>181</v>
      </c>
      <c r="E455" s="88">
        <v>6</v>
      </c>
      <c r="F455" s="5" t="s">
        <v>119</v>
      </c>
      <c r="G455" s="35">
        <v>97</v>
      </c>
      <c r="H455" s="5">
        <v>48</v>
      </c>
      <c r="I455" s="6">
        <v>0</v>
      </c>
      <c r="J455" s="6">
        <v>64</v>
      </c>
      <c r="K455" s="6">
        <v>64</v>
      </c>
      <c r="L455" s="5">
        <v>48</v>
      </c>
      <c r="M455" s="5">
        <v>0</v>
      </c>
      <c r="N455" s="7">
        <v>59</v>
      </c>
      <c r="O455" s="6">
        <f t="shared" si="34"/>
        <v>-33</v>
      </c>
      <c r="P455" s="6">
        <v>33</v>
      </c>
      <c r="Q455" s="5">
        <v>0</v>
      </c>
      <c r="R455" s="35">
        <f t="shared" si="36"/>
        <v>65.979381443298962</v>
      </c>
      <c r="S455" s="5">
        <f t="shared" si="35"/>
        <v>34.020618556701031</v>
      </c>
      <c r="T455">
        <f t="shared" si="37"/>
        <v>100</v>
      </c>
    </row>
    <row r="456" spans="1:20" ht="26.25" customHeight="1" x14ac:dyDescent="0.25">
      <c r="A456" s="5">
        <v>454</v>
      </c>
      <c r="B456" s="46" t="s">
        <v>20</v>
      </c>
      <c r="C456" s="21" t="s">
        <v>126</v>
      </c>
      <c r="D456" s="99" t="s">
        <v>181</v>
      </c>
      <c r="E456" s="88">
        <v>6</v>
      </c>
      <c r="F456" s="5" t="s">
        <v>101</v>
      </c>
      <c r="G456" s="35">
        <v>97</v>
      </c>
      <c r="H456" s="5">
        <v>48</v>
      </c>
      <c r="I456" s="6">
        <v>0</v>
      </c>
      <c r="J456" s="6">
        <v>2</v>
      </c>
      <c r="K456" s="6">
        <v>2</v>
      </c>
      <c r="L456" s="5">
        <v>2</v>
      </c>
      <c r="M456" s="5">
        <v>0</v>
      </c>
      <c r="N456" s="7">
        <v>0</v>
      </c>
      <c r="O456" s="6">
        <f t="shared" si="34"/>
        <v>-95</v>
      </c>
      <c r="P456" s="6">
        <v>95</v>
      </c>
      <c r="Q456" s="5">
        <v>0</v>
      </c>
      <c r="R456" s="35">
        <f t="shared" si="36"/>
        <v>2.0618556701030997</v>
      </c>
      <c r="S456" s="5">
        <f t="shared" si="35"/>
        <v>97.9381443298969</v>
      </c>
      <c r="T456">
        <f t="shared" si="37"/>
        <v>100</v>
      </c>
    </row>
    <row r="457" spans="1:20" ht="26.25" customHeight="1" x14ac:dyDescent="0.25">
      <c r="A457" s="5">
        <v>455</v>
      </c>
      <c r="B457" s="46" t="s">
        <v>20</v>
      </c>
      <c r="C457" s="21" t="s">
        <v>126</v>
      </c>
      <c r="D457" s="99" t="s">
        <v>181</v>
      </c>
      <c r="E457" s="88">
        <v>6</v>
      </c>
      <c r="F457" s="5" t="s">
        <v>100</v>
      </c>
      <c r="G457" s="35">
        <v>97</v>
      </c>
      <c r="H457" s="5">
        <v>48</v>
      </c>
      <c r="I457" s="6">
        <v>0</v>
      </c>
      <c r="J457" s="6">
        <v>91</v>
      </c>
      <c r="K457" s="6">
        <v>91</v>
      </c>
      <c r="L457" s="5">
        <v>48</v>
      </c>
      <c r="M457" s="5">
        <v>0</v>
      </c>
      <c r="N457" s="7">
        <v>0</v>
      </c>
      <c r="O457" s="6">
        <f t="shared" si="34"/>
        <v>-6</v>
      </c>
      <c r="P457" s="6">
        <v>6</v>
      </c>
      <c r="Q457" s="5">
        <v>0</v>
      </c>
      <c r="R457" s="35">
        <f t="shared" si="36"/>
        <v>93.814432989690715</v>
      </c>
      <c r="S457" s="5">
        <f t="shared" si="35"/>
        <v>6.1855670103092786</v>
      </c>
      <c r="T457">
        <f t="shared" si="37"/>
        <v>100</v>
      </c>
    </row>
    <row r="458" spans="1:20" ht="26.25" customHeight="1" x14ac:dyDescent="0.25">
      <c r="A458" s="5">
        <v>456</v>
      </c>
      <c r="B458" s="46" t="s">
        <v>20</v>
      </c>
      <c r="C458" s="21" t="s">
        <v>126</v>
      </c>
      <c r="D458" s="99" t="s">
        <v>181</v>
      </c>
      <c r="E458" s="88">
        <v>6</v>
      </c>
      <c r="F458" s="5" t="s">
        <v>105</v>
      </c>
      <c r="G458" s="35">
        <v>97</v>
      </c>
      <c r="H458" s="5">
        <v>48</v>
      </c>
      <c r="I458" s="6">
        <v>0</v>
      </c>
      <c r="J458" s="6">
        <v>36</v>
      </c>
      <c r="K458" s="6">
        <v>36</v>
      </c>
      <c r="L458" s="5">
        <v>36</v>
      </c>
      <c r="M458" s="5">
        <v>0</v>
      </c>
      <c r="N458" s="7">
        <v>0</v>
      </c>
      <c r="O458" s="6">
        <f t="shared" si="34"/>
        <v>-61</v>
      </c>
      <c r="P458" s="6">
        <v>61</v>
      </c>
      <c r="Q458" s="5">
        <v>0</v>
      </c>
      <c r="R458" s="35">
        <f t="shared" si="36"/>
        <v>37.113402061855673</v>
      </c>
      <c r="S458" s="5">
        <f t="shared" si="35"/>
        <v>62.886597938144327</v>
      </c>
      <c r="T458">
        <f t="shared" si="37"/>
        <v>100</v>
      </c>
    </row>
    <row r="459" spans="1:20" ht="26.25" customHeight="1" x14ac:dyDescent="0.25">
      <c r="A459" s="5">
        <v>457</v>
      </c>
      <c r="B459" s="46" t="s">
        <v>20</v>
      </c>
      <c r="C459" s="21" t="s">
        <v>126</v>
      </c>
      <c r="D459" s="99" t="s">
        <v>181</v>
      </c>
      <c r="E459" s="88">
        <v>6</v>
      </c>
      <c r="F459" s="5" t="s">
        <v>104</v>
      </c>
      <c r="G459" s="35">
        <v>97</v>
      </c>
      <c r="H459" s="5">
        <v>48</v>
      </c>
      <c r="I459" s="6">
        <v>0</v>
      </c>
      <c r="J459" s="6">
        <v>0</v>
      </c>
      <c r="K459" s="6">
        <v>0</v>
      </c>
      <c r="L459" s="5">
        <v>0</v>
      </c>
      <c r="M459" s="5">
        <v>0</v>
      </c>
      <c r="N459" s="7">
        <v>0</v>
      </c>
      <c r="O459" s="6">
        <f t="shared" si="34"/>
        <v>-97</v>
      </c>
      <c r="P459" s="6">
        <v>97</v>
      </c>
      <c r="Q459" s="5">
        <v>0</v>
      </c>
      <c r="R459" s="35">
        <f t="shared" si="36"/>
        <v>0</v>
      </c>
      <c r="S459" s="5">
        <f t="shared" si="35"/>
        <v>100</v>
      </c>
      <c r="T459">
        <f t="shared" si="37"/>
        <v>100</v>
      </c>
    </row>
    <row r="460" spans="1:20" ht="26.25" customHeight="1" x14ac:dyDescent="0.25">
      <c r="A460" s="5">
        <v>458</v>
      </c>
      <c r="B460" s="46" t="s">
        <v>20</v>
      </c>
      <c r="C460" s="21" t="s">
        <v>126</v>
      </c>
      <c r="D460" s="99" t="s">
        <v>181</v>
      </c>
      <c r="E460" s="88">
        <v>7</v>
      </c>
      <c r="F460" s="5" t="s">
        <v>98</v>
      </c>
      <c r="G460" s="35">
        <v>83</v>
      </c>
      <c r="H460" s="5">
        <v>34</v>
      </c>
      <c r="I460" s="6">
        <v>9</v>
      </c>
      <c r="J460" s="6">
        <v>88</v>
      </c>
      <c r="K460" s="6">
        <v>83</v>
      </c>
      <c r="L460" s="6">
        <v>34</v>
      </c>
      <c r="M460" s="5">
        <v>0</v>
      </c>
      <c r="N460" s="7">
        <v>0</v>
      </c>
      <c r="O460" s="6">
        <f t="shared" si="34"/>
        <v>5</v>
      </c>
      <c r="P460" s="6">
        <v>0</v>
      </c>
      <c r="Q460" s="5">
        <v>0</v>
      </c>
      <c r="R460" s="35">
        <f t="shared" si="36"/>
        <v>100</v>
      </c>
      <c r="S460" s="5">
        <f t="shared" si="35"/>
        <v>0</v>
      </c>
      <c r="T460">
        <f t="shared" si="37"/>
        <v>100</v>
      </c>
    </row>
    <row r="461" spans="1:20" ht="26.25" customHeight="1" x14ac:dyDescent="0.25">
      <c r="A461" s="5">
        <v>459</v>
      </c>
      <c r="B461" s="46" t="s">
        <v>20</v>
      </c>
      <c r="C461" s="21" t="s">
        <v>126</v>
      </c>
      <c r="D461" s="99" t="s">
        <v>181</v>
      </c>
      <c r="E461" s="88">
        <v>7</v>
      </c>
      <c r="F461" s="5" t="s">
        <v>112</v>
      </c>
      <c r="G461" s="35">
        <v>166</v>
      </c>
      <c r="H461" s="5">
        <v>34</v>
      </c>
      <c r="I461" s="6">
        <v>9</v>
      </c>
      <c r="J461" s="6">
        <v>164</v>
      </c>
      <c r="K461" s="6">
        <v>164</v>
      </c>
      <c r="L461" s="6">
        <v>34</v>
      </c>
      <c r="M461" s="5">
        <v>0</v>
      </c>
      <c r="N461" s="7">
        <v>0</v>
      </c>
      <c r="O461" s="6">
        <f t="shared" si="34"/>
        <v>-2</v>
      </c>
      <c r="P461" s="6">
        <v>2</v>
      </c>
      <c r="Q461" s="5">
        <v>0</v>
      </c>
      <c r="R461" s="35">
        <f t="shared" si="36"/>
        <v>98.795180722891573</v>
      </c>
      <c r="S461" s="5">
        <f t="shared" si="35"/>
        <v>1.2048192771084338</v>
      </c>
      <c r="T461">
        <f t="shared" si="37"/>
        <v>100</v>
      </c>
    </row>
    <row r="462" spans="1:20" ht="26.25" customHeight="1" x14ac:dyDescent="0.25">
      <c r="A462" s="5">
        <v>460</v>
      </c>
      <c r="B462" s="46" t="s">
        <v>20</v>
      </c>
      <c r="C462" s="21" t="s">
        <v>126</v>
      </c>
      <c r="D462" s="99" t="s">
        <v>181</v>
      </c>
      <c r="E462" s="88">
        <v>7</v>
      </c>
      <c r="F462" s="5" t="s">
        <v>108</v>
      </c>
      <c r="G462" s="35">
        <v>83</v>
      </c>
      <c r="H462" s="5">
        <v>34</v>
      </c>
      <c r="I462" s="6">
        <v>9</v>
      </c>
      <c r="J462" s="6">
        <v>82</v>
      </c>
      <c r="K462" s="6">
        <v>82</v>
      </c>
      <c r="L462" s="6">
        <v>34</v>
      </c>
      <c r="M462" s="5">
        <v>0</v>
      </c>
      <c r="N462" s="7">
        <v>0</v>
      </c>
      <c r="O462" s="6">
        <f t="shared" si="34"/>
        <v>-1</v>
      </c>
      <c r="P462" s="6">
        <v>1</v>
      </c>
      <c r="Q462" s="5">
        <v>0</v>
      </c>
      <c r="R462" s="35">
        <f t="shared" si="36"/>
        <v>98.795180722891573</v>
      </c>
      <c r="S462" s="5">
        <f t="shared" si="35"/>
        <v>1.2048192771084338</v>
      </c>
      <c r="T462">
        <f t="shared" si="37"/>
        <v>100</v>
      </c>
    </row>
    <row r="463" spans="1:20" ht="26.25" customHeight="1" x14ac:dyDescent="0.25">
      <c r="A463" s="5">
        <v>461</v>
      </c>
      <c r="B463" s="46" t="s">
        <v>20</v>
      </c>
      <c r="C463" s="21" t="s">
        <v>126</v>
      </c>
      <c r="D463" s="99" t="s">
        <v>181</v>
      </c>
      <c r="E463" s="88">
        <v>7</v>
      </c>
      <c r="F463" s="5" t="s">
        <v>113</v>
      </c>
      <c r="G463" s="35">
        <v>83</v>
      </c>
      <c r="H463" s="5">
        <v>34</v>
      </c>
      <c r="I463" s="6">
        <v>9</v>
      </c>
      <c r="J463" s="6">
        <v>86</v>
      </c>
      <c r="K463" s="6">
        <v>83</v>
      </c>
      <c r="L463" s="6">
        <v>34</v>
      </c>
      <c r="M463" s="5">
        <v>0</v>
      </c>
      <c r="N463" s="7">
        <v>0</v>
      </c>
      <c r="O463" s="6">
        <f t="shared" si="34"/>
        <v>3</v>
      </c>
      <c r="P463" s="6">
        <v>0</v>
      </c>
      <c r="Q463" s="5">
        <v>0</v>
      </c>
      <c r="R463" s="35">
        <f t="shared" si="36"/>
        <v>100</v>
      </c>
      <c r="S463" s="5">
        <f t="shared" si="35"/>
        <v>0</v>
      </c>
      <c r="T463">
        <f t="shared" si="37"/>
        <v>100</v>
      </c>
    </row>
    <row r="464" spans="1:20" ht="26.25" customHeight="1" x14ac:dyDescent="0.25">
      <c r="A464" s="5">
        <v>462</v>
      </c>
      <c r="B464" s="46" t="s">
        <v>20</v>
      </c>
      <c r="C464" s="21" t="s">
        <v>126</v>
      </c>
      <c r="D464" s="99" t="s">
        <v>181</v>
      </c>
      <c r="E464" s="88">
        <v>7</v>
      </c>
      <c r="F464" s="5" t="s">
        <v>120</v>
      </c>
      <c r="G464" s="35">
        <v>83</v>
      </c>
      <c r="H464" s="5">
        <v>34</v>
      </c>
      <c r="I464" s="6">
        <v>9</v>
      </c>
      <c r="J464" s="6">
        <v>79</v>
      </c>
      <c r="K464" s="6">
        <v>79</v>
      </c>
      <c r="L464" s="6">
        <v>34</v>
      </c>
      <c r="M464" s="5">
        <v>0</v>
      </c>
      <c r="N464" s="7">
        <v>0</v>
      </c>
      <c r="O464" s="6">
        <f t="shared" si="34"/>
        <v>-4</v>
      </c>
      <c r="P464" s="6">
        <v>24</v>
      </c>
      <c r="Q464" s="5">
        <v>0</v>
      </c>
      <c r="R464" s="35">
        <f t="shared" si="36"/>
        <v>71.084337349397586</v>
      </c>
      <c r="S464" s="5">
        <f t="shared" si="35"/>
        <v>28.91566265060241</v>
      </c>
      <c r="T464">
        <f t="shared" si="37"/>
        <v>100</v>
      </c>
    </row>
    <row r="465" spans="1:20" ht="26.25" customHeight="1" x14ac:dyDescent="0.25">
      <c r="A465" s="5">
        <v>463</v>
      </c>
      <c r="B465" s="46" t="s">
        <v>20</v>
      </c>
      <c r="C465" s="21" t="s">
        <v>126</v>
      </c>
      <c r="D465" s="99" t="s">
        <v>181</v>
      </c>
      <c r="E465" s="88">
        <v>7</v>
      </c>
      <c r="F465" s="5" t="s">
        <v>121</v>
      </c>
      <c r="G465" s="35">
        <v>83</v>
      </c>
      <c r="H465" s="5">
        <v>34</v>
      </c>
      <c r="I465" s="6">
        <v>9</v>
      </c>
      <c r="J465" s="6">
        <v>59</v>
      </c>
      <c r="K465" s="6">
        <v>59</v>
      </c>
      <c r="L465" s="6">
        <v>34</v>
      </c>
      <c r="M465" s="5">
        <v>0</v>
      </c>
      <c r="N465" s="7">
        <v>73</v>
      </c>
      <c r="O465" s="6">
        <f t="shared" si="34"/>
        <v>-24</v>
      </c>
      <c r="P465" s="6">
        <v>24</v>
      </c>
      <c r="Q465" s="5">
        <v>0</v>
      </c>
      <c r="R465" s="35">
        <f t="shared" si="36"/>
        <v>71.084337349397586</v>
      </c>
      <c r="S465" s="5">
        <f t="shared" si="35"/>
        <v>28.91566265060241</v>
      </c>
      <c r="T465">
        <f t="shared" si="37"/>
        <v>100</v>
      </c>
    </row>
    <row r="466" spans="1:20" ht="26.25" customHeight="1" x14ac:dyDescent="0.25">
      <c r="A466" s="5">
        <v>464</v>
      </c>
      <c r="B466" s="46" t="s">
        <v>20</v>
      </c>
      <c r="C466" s="21" t="s">
        <v>126</v>
      </c>
      <c r="D466" s="99" t="s">
        <v>181</v>
      </c>
      <c r="E466" s="88">
        <v>7</v>
      </c>
      <c r="F466" s="5" t="s">
        <v>107</v>
      </c>
      <c r="G466" s="35">
        <v>83</v>
      </c>
      <c r="H466" s="5">
        <v>34</v>
      </c>
      <c r="I466" s="6">
        <v>9</v>
      </c>
      <c r="J466" s="6">
        <v>24</v>
      </c>
      <c r="K466" s="6">
        <v>24</v>
      </c>
      <c r="L466" s="6">
        <v>24</v>
      </c>
      <c r="M466" s="5">
        <v>0</v>
      </c>
      <c r="N466" s="7">
        <v>0</v>
      </c>
      <c r="O466" s="6">
        <f t="shared" si="34"/>
        <v>-59</v>
      </c>
      <c r="P466" s="6">
        <v>59</v>
      </c>
      <c r="Q466" s="5">
        <v>0</v>
      </c>
      <c r="R466" s="35">
        <f t="shared" si="36"/>
        <v>28.915662650602414</v>
      </c>
      <c r="S466" s="5">
        <f t="shared" si="35"/>
        <v>71.084337349397586</v>
      </c>
      <c r="T466">
        <f t="shared" si="37"/>
        <v>100</v>
      </c>
    </row>
    <row r="467" spans="1:20" ht="26.25" customHeight="1" x14ac:dyDescent="0.25">
      <c r="A467" s="5">
        <v>465</v>
      </c>
      <c r="B467" s="46" t="s">
        <v>20</v>
      </c>
      <c r="C467" s="21" t="s">
        <v>126</v>
      </c>
      <c r="D467" s="99" t="s">
        <v>181</v>
      </c>
      <c r="E467" s="88">
        <v>7</v>
      </c>
      <c r="F467" s="5" t="s">
        <v>114</v>
      </c>
      <c r="G467" s="35">
        <v>83</v>
      </c>
      <c r="H467" s="5">
        <v>34</v>
      </c>
      <c r="I467" s="6">
        <v>9</v>
      </c>
      <c r="J467" s="6">
        <v>53</v>
      </c>
      <c r="K467" s="6">
        <v>53</v>
      </c>
      <c r="L467" s="6">
        <v>34</v>
      </c>
      <c r="M467" s="5">
        <v>0</v>
      </c>
      <c r="N467" s="7">
        <v>0</v>
      </c>
      <c r="O467" s="6">
        <f t="shared" si="34"/>
        <v>-30</v>
      </c>
      <c r="P467" s="6">
        <v>30</v>
      </c>
      <c r="Q467" s="5">
        <v>0</v>
      </c>
      <c r="R467" s="35">
        <f t="shared" si="36"/>
        <v>63.855421686746986</v>
      </c>
      <c r="S467" s="5">
        <f t="shared" si="35"/>
        <v>36.144578313253014</v>
      </c>
      <c r="T467">
        <f t="shared" si="37"/>
        <v>100</v>
      </c>
    </row>
    <row r="468" spans="1:20" ht="26.25" customHeight="1" x14ac:dyDescent="0.25">
      <c r="A468" s="5">
        <v>466</v>
      </c>
      <c r="B468" s="46" t="s">
        <v>20</v>
      </c>
      <c r="C468" s="21" t="s">
        <v>126</v>
      </c>
      <c r="D468" s="99" t="s">
        <v>181</v>
      </c>
      <c r="E468" s="88">
        <v>7</v>
      </c>
      <c r="F468" s="5" t="s">
        <v>115</v>
      </c>
      <c r="G468" s="35">
        <v>83</v>
      </c>
      <c r="H468" s="5">
        <v>34</v>
      </c>
      <c r="I468" s="6">
        <v>9</v>
      </c>
      <c r="J468" s="6">
        <v>70</v>
      </c>
      <c r="K468" s="6">
        <v>70</v>
      </c>
      <c r="L468" s="6">
        <v>34</v>
      </c>
      <c r="M468" s="5">
        <v>0</v>
      </c>
      <c r="N468" s="7">
        <v>0</v>
      </c>
      <c r="O468" s="6">
        <f t="shared" si="34"/>
        <v>-13</v>
      </c>
      <c r="P468" s="6">
        <v>13</v>
      </c>
      <c r="Q468" s="5">
        <v>0</v>
      </c>
      <c r="R468" s="35">
        <f t="shared" si="36"/>
        <v>84.337349397590359</v>
      </c>
      <c r="S468" s="5">
        <f>P468*100/G468</f>
        <v>15.662650602409638</v>
      </c>
      <c r="T468">
        <f t="shared" si="37"/>
        <v>100</v>
      </c>
    </row>
    <row r="469" spans="1:20" ht="26.25" customHeight="1" x14ac:dyDescent="0.25">
      <c r="A469" s="5">
        <v>467</v>
      </c>
      <c r="B469" s="46" t="s">
        <v>20</v>
      </c>
      <c r="C469" s="21" t="s">
        <v>126</v>
      </c>
      <c r="D469" s="99" t="s">
        <v>181</v>
      </c>
      <c r="E469" s="88">
        <v>7</v>
      </c>
      <c r="F469" s="5" t="s">
        <v>134</v>
      </c>
      <c r="G469" s="35">
        <v>83</v>
      </c>
      <c r="H469" s="5">
        <v>34</v>
      </c>
      <c r="I469" s="6">
        <v>9</v>
      </c>
      <c r="J469" s="6">
        <v>59</v>
      </c>
      <c r="K469" s="6">
        <v>59</v>
      </c>
      <c r="L469" s="6">
        <v>34</v>
      </c>
      <c r="M469" s="5">
        <v>0</v>
      </c>
      <c r="N469" s="7">
        <v>0</v>
      </c>
      <c r="O469" s="6">
        <f t="shared" si="34"/>
        <v>-24</v>
      </c>
      <c r="P469" s="6">
        <v>24</v>
      </c>
      <c r="Q469" s="5">
        <v>0</v>
      </c>
      <c r="R469" s="35">
        <f t="shared" si="36"/>
        <v>71.084337349397586</v>
      </c>
      <c r="S469" s="5">
        <f t="shared" si="35"/>
        <v>28.91566265060241</v>
      </c>
      <c r="T469">
        <f t="shared" si="37"/>
        <v>100</v>
      </c>
    </row>
    <row r="470" spans="1:20" ht="26.25" customHeight="1" x14ac:dyDescent="0.25">
      <c r="A470" s="5">
        <v>468</v>
      </c>
      <c r="B470" s="46" t="s">
        <v>20</v>
      </c>
      <c r="C470" s="21" t="s">
        <v>126</v>
      </c>
      <c r="D470" s="99" t="s">
        <v>181</v>
      </c>
      <c r="E470" s="88">
        <v>7</v>
      </c>
      <c r="F470" s="5" t="s">
        <v>118</v>
      </c>
      <c r="G470" s="35">
        <v>166</v>
      </c>
      <c r="H470" s="5">
        <v>68</v>
      </c>
      <c r="I470" s="6">
        <v>9</v>
      </c>
      <c r="J470" s="6">
        <v>150</v>
      </c>
      <c r="K470" s="6">
        <v>150</v>
      </c>
      <c r="L470" s="6">
        <v>68</v>
      </c>
      <c r="M470" s="5">
        <v>0</v>
      </c>
      <c r="N470" s="7">
        <v>0</v>
      </c>
      <c r="O470" s="6">
        <f t="shared" si="34"/>
        <v>-16</v>
      </c>
      <c r="P470" s="6">
        <v>16</v>
      </c>
      <c r="Q470" s="5">
        <v>0</v>
      </c>
      <c r="R470" s="35">
        <f t="shared" si="36"/>
        <v>90.361445783132524</v>
      </c>
      <c r="S470" s="5">
        <f t="shared" si="35"/>
        <v>9.6385542168674707</v>
      </c>
      <c r="T470">
        <f t="shared" si="37"/>
        <v>100</v>
      </c>
    </row>
    <row r="471" spans="1:20" ht="26.25" customHeight="1" x14ac:dyDescent="0.25">
      <c r="A471" s="5">
        <v>469</v>
      </c>
      <c r="B471" s="46" t="s">
        <v>20</v>
      </c>
      <c r="C471" s="21" t="s">
        <v>126</v>
      </c>
      <c r="D471" s="99" t="s">
        <v>181</v>
      </c>
      <c r="E471" s="88">
        <v>7</v>
      </c>
      <c r="F471" s="5" t="s">
        <v>118</v>
      </c>
      <c r="G471" s="35">
        <v>0</v>
      </c>
      <c r="H471" s="5">
        <v>0</v>
      </c>
      <c r="I471" s="6">
        <v>0</v>
      </c>
      <c r="J471" s="6">
        <v>59</v>
      </c>
      <c r="K471" s="6">
        <v>0</v>
      </c>
      <c r="L471" s="6">
        <v>0</v>
      </c>
      <c r="M471" s="5">
        <v>0</v>
      </c>
      <c r="N471" s="7">
        <v>0</v>
      </c>
      <c r="O471" s="6">
        <f t="shared" si="34"/>
        <v>59</v>
      </c>
      <c r="P471" s="6">
        <v>0</v>
      </c>
      <c r="Q471" s="5">
        <v>0</v>
      </c>
      <c r="R471" s="35">
        <v>100</v>
      </c>
      <c r="S471" s="5">
        <v>0</v>
      </c>
      <c r="T471">
        <f>R471+S471</f>
        <v>100</v>
      </c>
    </row>
    <row r="472" spans="1:20" ht="26.25" customHeight="1" x14ac:dyDescent="0.25">
      <c r="A472" s="5">
        <v>470</v>
      </c>
      <c r="B472" s="46" t="s">
        <v>20</v>
      </c>
      <c r="C472" s="21" t="s">
        <v>126</v>
      </c>
      <c r="D472" s="99" t="s">
        <v>181</v>
      </c>
      <c r="E472" s="88">
        <v>7</v>
      </c>
      <c r="F472" s="5" t="s">
        <v>119</v>
      </c>
      <c r="G472" s="35">
        <v>83</v>
      </c>
      <c r="H472" s="5">
        <v>34</v>
      </c>
      <c r="I472" s="6">
        <v>9</v>
      </c>
      <c r="J472" s="6">
        <v>48</v>
      </c>
      <c r="K472" s="6">
        <v>48</v>
      </c>
      <c r="L472" s="6">
        <v>34</v>
      </c>
      <c r="M472" s="5">
        <v>0</v>
      </c>
      <c r="N472" s="7">
        <v>50</v>
      </c>
      <c r="O472" s="6">
        <f t="shared" si="34"/>
        <v>-35</v>
      </c>
      <c r="P472" s="6">
        <v>35</v>
      </c>
      <c r="Q472" s="5">
        <v>0</v>
      </c>
      <c r="R472" s="35">
        <f t="shared" si="36"/>
        <v>57.831325301204821</v>
      </c>
      <c r="S472" s="5">
        <f t="shared" si="35"/>
        <v>42.168674698795179</v>
      </c>
      <c r="T472">
        <f t="shared" si="37"/>
        <v>100</v>
      </c>
    </row>
    <row r="473" spans="1:20" ht="26.25" customHeight="1" x14ac:dyDescent="0.25">
      <c r="A473" s="5">
        <v>471</v>
      </c>
      <c r="B473" s="46" t="s">
        <v>20</v>
      </c>
      <c r="C473" s="21" t="s">
        <v>126</v>
      </c>
      <c r="D473" s="99" t="s">
        <v>181</v>
      </c>
      <c r="E473" s="88">
        <v>7</v>
      </c>
      <c r="F473" s="5" t="s">
        <v>122</v>
      </c>
      <c r="G473" s="35">
        <v>83</v>
      </c>
      <c r="H473" s="5">
        <v>34</v>
      </c>
      <c r="I473" s="6">
        <v>9</v>
      </c>
      <c r="J473" s="6">
        <v>77</v>
      </c>
      <c r="K473" s="6">
        <v>77</v>
      </c>
      <c r="L473" s="6">
        <v>34</v>
      </c>
      <c r="M473" s="5">
        <v>0</v>
      </c>
      <c r="N473" s="7">
        <v>0</v>
      </c>
      <c r="O473" s="6">
        <f t="shared" si="34"/>
        <v>-6</v>
      </c>
      <c r="P473" s="6">
        <v>6</v>
      </c>
      <c r="Q473" s="5">
        <v>0</v>
      </c>
      <c r="R473" s="35">
        <f t="shared" si="36"/>
        <v>92.771084337349393</v>
      </c>
      <c r="S473" s="5">
        <f t="shared" si="35"/>
        <v>7.2289156626506026</v>
      </c>
      <c r="T473">
        <f t="shared" si="37"/>
        <v>100</v>
      </c>
    </row>
    <row r="474" spans="1:20" ht="26.25" customHeight="1" x14ac:dyDescent="0.25">
      <c r="A474" s="5">
        <v>472</v>
      </c>
      <c r="B474" s="46" t="s">
        <v>20</v>
      </c>
      <c r="C474" s="21" t="s">
        <v>126</v>
      </c>
      <c r="D474" s="99" t="s">
        <v>181</v>
      </c>
      <c r="E474" s="88">
        <v>7</v>
      </c>
      <c r="F474" s="5" t="s">
        <v>110</v>
      </c>
      <c r="G474" s="35">
        <v>83</v>
      </c>
      <c r="H474" s="5">
        <v>34</v>
      </c>
      <c r="I474" s="6">
        <v>9</v>
      </c>
      <c r="J474" s="6">
        <v>0</v>
      </c>
      <c r="K474" s="6">
        <v>0</v>
      </c>
      <c r="L474" s="6">
        <v>0</v>
      </c>
      <c r="M474" s="5">
        <v>0</v>
      </c>
      <c r="N474" s="7">
        <v>0</v>
      </c>
      <c r="O474" s="6">
        <f t="shared" si="34"/>
        <v>-83</v>
      </c>
      <c r="P474" s="6">
        <v>83</v>
      </c>
      <c r="Q474" s="5">
        <v>0</v>
      </c>
      <c r="R474" s="35">
        <f t="shared" si="36"/>
        <v>0</v>
      </c>
      <c r="S474" s="5">
        <f t="shared" si="35"/>
        <v>100</v>
      </c>
      <c r="T474">
        <f t="shared" si="37"/>
        <v>100</v>
      </c>
    </row>
    <row r="475" spans="1:20" ht="26.25" customHeight="1" x14ac:dyDescent="0.25">
      <c r="A475" s="5">
        <v>473</v>
      </c>
      <c r="B475" s="46" t="s">
        <v>20</v>
      </c>
      <c r="C475" s="21" t="s">
        <v>126</v>
      </c>
      <c r="D475" s="99" t="s">
        <v>181</v>
      </c>
      <c r="E475" s="88">
        <v>7</v>
      </c>
      <c r="F475" s="5" t="s">
        <v>101</v>
      </c>
      <c r="G475" s="35">
        <v>83</v>
      </c>
      <c r="H475" s="5">
        <v>34</v>
      </c>
      <c r="I475" s="6">
        <v>9</v>
      </c>
      <c r="J475" s="6">
        <v>1</v>
      </c>
      <c r="K475" s="6">
        <v>1</v>
      </c>
      <c r="L475" s="6">
        <v>1</v>
      </c>
      <c r="M475" s="5">
        <v>0</v>
      </c>
      <c r="N475" s="7">
        <v>0</v>
      </c>
      <c r="O475" s="6">
        <f t="shared" si="34"/>
        <v>-82</v>
      </c>
      <c r="P475" s="6">
        <v>82</v>
      </c>
      <c r="Q475" s="5">
        <v>0</v>
      </c>
      <c r="R475" s="35">
        <f t="shared" si="36"/>
        <v>1.2048192771084274</v>
      </c>
      <c r="S475" s="5">
        <f t="shared" si="35"/>
        <v>98.795180722891573</v>
      </c>
      <c r="T475">
        <f t="shared" si="37"/>
        <v>100</v>
      </c>
    </row>
    <row r="476" spans="1:20" ht="26.25" customHeight="1" x14ac:dyDescent="0.25">
      <c r="A476" s="5">
        <v>474</v>
      </c>
      <c r="B476" s="46" t="s">
        <v>20</v>
      </c>
      <c r="C476" s="21" t="s">
        <v>126</v>
      </c>
      <c r="D476" s="99" t="s">
        <v>181</v>
      </c>
      <c r="E476" s="88">
        <v>7</v>
      </c>
      <c r="F476" s="5" t="s">
        <v>100</v>
      </c>
      <c r="G476" s="35">
        <v>83</v>
      </c>
      <c r="H476" s="5">
        <v>34</v>
      </c>
      <c r="I476" s="6">
        <v>9</v>
      </c>
      <c r="J476" s="6">
        <v>4</v>
      </c>
      <c r="K476" s="6">
        <v>4</v>
      </c>
      <c r="L476" s="6">
        <v>4</v>
      </c>
      <c r="M476" s="5">
        <v>0</v>
      </c>
      <c r="N476" s="7">
        <v>0</v>
      </c>
      <c r="O476" s="6">
        <f t="shared" si="34"/>
        <v>-79</v>
      </c>
      <c r="P476" s="6">
        <v>79</v>
      </c>
      <c r="Q476" s="5">
        <v>0</v>
      </c>
      <c r="R476" s="35">
        <f t="shared" si="36"/>
        <v>4.819277108433738</v>
      </c>
      <c r="S476" s="5">
        <f t="shared" si="35"/>
        <v>95.180722891566262</v>
      </c>
      <c r="T476">
        <f t="shared" si="37"/>
        <v>100</v>
      </c>
    </row>
    <row r="477" spans="1:20" ht="26.25" customHeight="1" x14ac:dyDescent="0.25">
      <c r="A477" s="5">
        <v>475</v>
      </c>
      <c r="B477" s="46" t="s">
        <v>20</v>
      </c>
      <c r="C477" s="21" t="s">
        <v>126</v>
      </c>
      <c r="D477" s="99" t="s">
        <v>181</v>
      </c>
      <c r="E477" s="88">
        <v>7</v>
      </c>
      <c r="F477" s="5" t="s">
        <v>105</v>
      </c>
      <c r="G477" s="35">
        <v>83</v>
      </c>
      <c r="H477" s="5">
        <v>34</v>
      </c>
      <c r="I477" s="6">
        <v>9</v>
      </c>
      <c r="J477" s="6">
        <v>0</v>
      </c>
      <c r="K477" s="6">
        <v>0</v>
      </c>
      <c r="L477" s="6">
        <v>0</v>
      </c>
      <c r="M477" s="5">
        <v>0</v>
      </c>
      <c r="N477" s="7">
        <v>0</v>
      </c>
      <c r="O477" s="6">
        <f t="shared" si="34"/>
        <v>-83</v>
      </c>
      <c r="P477" s="6">
        <v>83</v>
      </c>
      <c r="Q477" s="5">
        <v>0</v>
      </c>
      <c r="R477" s="35">
        <f t="shared" si="36"/>
        <v>0</v>
      </c>
      <c r="S477" s="5">
        <f t="shared" si="35"/>
        <v>100</v>
      </c>
      <c r="T477">
        <f t="shared" si="37"/>
        <v>100</v>
      </c>
    </row>
    <row r="478" spans="1:20" ht="26.25" customHeight="1" x14ac:dyDescent="0.25">
      <c r="A478" s="5">
        <v>476</v>
      </c>
      <c r="B478" s="46" t="s">
        <v>20</v>
      </c>
      <c r="C478" s="21" t="s">
        <v>126</v>
      </c>
      <c r="D478" s="99" t="s">
        <v>181</v>
      </c>
      <c r="E478" s="88">
        <v>7</v>
      </c>
      <c r="F478" s="5" t="s">
        <v>104</v>
      </c>
      <c r="G478" s="35">
        <v>83</v>
      </c>
      <c r="H478" s="5">
        <v>34</v>
      </c>
      <c r="I478" s="6">
        <v>9</v>
      </c>
      <c r="J478" s="6">
        <v>0</v>
      </c>
      <c r="K478" s="6">
        <v>0</v>
      </c>
      <c r="L478" s="6">
        <v>0</v>
      </c>
      <c r="M478" s="5">
        <v>0</v>
      </c>
      <c r="N478" s="7">
        <v>0</v>
      </c>
      <c r="O478" s="6">
        <f t="shared" si="34"/>
        <v>-83</v>
      </c>
      <c r="P478" s="6">
        <v>83</v>
      </c>
      <c r="Q478" s="5">
        <v>0</v>
      </c>
      <c r="R478" s="35">
        <f t="shared" si="36"/>
        <v>0</v>
      </c>
      <c r="S478" s="5">
        <f t="shared" si="35"/>
        <v>100</v>
      </c>
      <c r="T478">
        <f t="shared" si="37"/>
        <v>100</v>
      </c>
    </row>
    <row r="479" spans="1:20" ht="26.25" customHeight="1" x14ac:dyDescent="0.25">
      <c r="A479" s="5">
        <v>477</v>
      </c>
      <c r="B479" s="46" t="s">
        <v>20</v>
      </c>
      <c r="C479" s="21" t="s">
        <v>126</v>
      </c>
      <c r="D479" s="99" t="s">
        <v>181</v>
      </c>
      <c r="E479" s="88">
        <v>8</v>
      </c>
      <c r="F479" s="5" t="s">
        <v>98</v>
      </c>
      <c r="G479" s="35">
        <v>59</v>
      </c>
      <c r="H479" s="5">
        <v>30</v>
      </c>
      <c r="I479" s="6">
        <v>3</v>
      </c>
      <c r="J479" s="6">
        <v>60</v>
      </c>
      <c r="K479" s="6">
        <v>59</v>
      </c>
      <c r="L479" s="6">
        <v>30</v>
      </c>
      <c r="M479" s="5">
        <v>0</v>
      </c>
      <c r="N479" s="7">
        <v>0</v>
      </c>
      <c r="O479" s="6">
        <f t="shared" si="34"/>
        <v>1</v>
      </c>
      <c r="P479" s="6">
        <v>0</v>
      </c>
      <c r="Q479" s="5">
        <v>0</v>
      </c>
      <c r="R479" s="35">
        <f t="shared" si="36"/>
        <v>100</v>
      </c>
      <c r="S479" s="5">
        <f t="shared" si="35"/>
        <v>0</v>
      </c>
      <c r="T479">
        <f t="shared" si="37"/>
        <v>100</v>
      </c>
    </row>
    <row r="480" spans="1:20" ht="26.25" customHeight="1" x14ac:dyDescent="0.25">
      <c r="A480" s="5">
        <v>478</v>
      </c>
      <c r="B480" s="46" t="s">
        <v>20</v>
      </c>
      <c r="C480" s="21" t="s">
        <v>126</v>
      </c>
      <c r="D480" s="99" t="s">
        <v>181</v>
      </c>
      <c r="E480" s="88">
        <v>8</v>
      </c>
      <c r="F480" s="5" t="s">
        <v>112</v>
      </c>
      <c r="G480" s="35">
        <v>118</v>
      </c>
      <c r="H480" s="5">
        <v>30</v>
      </c>
      <c r="I480" s="6">
        <v>3</v>
      </c>
      <c r="J480" s="6">
        <v>120</v>
      </c>
      <c r="K480" s="6">
        <v>118</v>
      </c>
      <c r="L480" s="6">
        <v>30</v>
      </c>
      <c r="M480" s="5">
        <v>0</v>
      </c>
      <c r="N480" s="7">
        <v>0</v>
      </c>
      <c r="O480" s="6">
        <f t="shared" si="34"/>
        <v>2</v>
      </c>
      <c r="P480" s="6">
        <v>0</v>
      </c>
      <c r="Q480" s="5">
        <v>0</v>
      </c>
      <c r="R480" s="35">
        <f t="shared" si="36"/>
        <v>100</v>
      </c>
      <c r="S480" s="5">
        <f t="shared" si="35"/>
        <v>0</v>
      </c>
      <c r="T480">
        <f t="shared" si="37"/>
        <v>100</v>
      </c>
    </row>
    <row r="481" spans="1:20" ht="26.25" customHeight="1" x14ac:dyDescent="0.25">
      <c r="A481" s="5">
        <v>479</v>
      </c>
      <c r="B481" s="46" t="s">
        <v>20</v>
      </c>
      <c r="C481" s="21" t="s">
        <v>126</v>
      </c>
      <c r="D481" s="99" t="s">
        <v>181</v>
      </c>
      <c r="E481" s="88">
        <v>8</v>
      </c>
      <c r="F481" s="5" t="s">
        <v>108</v>
      </c>
      <c r="G481" s="35">
        <v>59</v>
      </c>
      <c r="H481" s="5">
        <v>30</v>
      </c>
      <c r="I481" s="6">
        <v>3</v>
      </c>
      <c r="J481" s="6">
        <v>60</v>
      </c>
      <c r="K481" s="6">
        <v>59</v>
      </c>
      <c r="L481" s="6">
        <v>30</v>
      </c>
      <c r="M481" s="5">
        <v>0</v>
      </c>
      <c r="N481" s="7">
        <v>0</v>
      </c>
      <c r="O481" s="6">
        <f t="shared" si="34"/>
        <v>1</v>
      </c>
      <c r="P481" s="6">
        <v>0</v>
      </c>
      <c r="Q481" s="5">
        <v>0</v>
      </c>
      <c r="R481" s="35">
        <f t="shared" si="36"/>
        <v>100</v>
      </c>
      <c r="S481" s="5">
        <f t="shared" si="35"/>
        <v>0</v>
      </c>
      <c r="T481">
        <f t="shared" si="37"/>
        <v>100</v>
      </c>
    </row>
    <row r="482" spans="1:20" ht="26.25" customHeight="1" x14ac:dyDescent="0.25">
      <c r="A482" s="5">
        <v>480</v>
      </c>
      <c r="B482" s="46" t="s">
        <v>20</v>
      </c>
      <c r="C482" s="21" t="s">
        <v>126</v>
      </c>
      <c r="D482" s="99" t="s">
        <v>181</v>
      </c>
      <c r="E482" s="88">
        <v>8</v>
      </c>
      <c r="F482" s="5" t="s">
        <v>113</v>
      </c>
      <c r="G482" s="35">
        <v>59</v>
      </c>
      <c r="H482" s="5">
        <v>30</v>
      </c>
      <c r="I482" s="6">
        <v>3</v>
      </c>
      <c r="J482" s="6">
        <v>57</v>
      </c>
      <c r="K482" s="6">
        <v>57</v>
      </c>
      <c r="L482" s="6">
        <v>30</v>
      </c>
      <c r="M482" s="5">
        <v>0</v>
      </c>
      <c r="N482" s="7">
        <v>0</v>
      </c>
      <c r="O482" s="6">
        <f t="shared" si="34"/>
        <v>-2</v>
      </c>
      <c r="P482" s="6">
        <v>2</v>
      </c>
      <c r="Q482" s="5">
        <v>0</v>
      </c>
      <c r="R482" s="35">
        <f t="shared" si="36"/>
        <v>96.610169491525426</v>
      </c>
      <c r="S482" s="5">
        <f t="shared" si="35"/>
        <v>3.3898305084745761</v>
      </c>
      <c r="T482">
        <f t="shared" si="37"/>
        <v>100</v>
      </c>
    </row>
    <row r="483" spans="1:20" ht="26.25" customHeight="1" x14ac:dyDescent="0.25">
      <c r="A483" s="5">
        <v>481</v>
      </c>
      <c r="B483" s="46" t="s">
        <v>20</v>
      </c>
      <c r="C483" s="21" t="s">
        <v>126</v>
      </c>
      <c r="D483" s="99" t="s">
        <v>181</v>
      </c>
      <c r="E483" s="88">
        <v>8</v>
      </c>
      <c r="F483" s="5" t="s">
        <v>120</v>
      </c>
      <c r="G483" s="35">
        <v>59</v>
      </c>
      <c r="H483" s="5">
        <v>30</v>
      </c>
      <c r="I483" s="6">
        <v>3</v>
      </c>
      <c r="J483" s="6">
        <v>60</v>
      </c>
      <c r="K483" s="6">
        <v>59</v>
      </c>
      <c r="L483" s="6">
        <v>30</v>
      </c>
      <c r="M483" s="5">
        <v>0</v>
      </c>
      <c r="N483" s="7">
        <v>0</v>
      </c>
      <c r="O483" s="6">
        <f t="shared" si="34"/>
        <v>1</v>
      </c>
      <c r="P483" s="6">
        <v>0</v>
      </c>
      <c r="Q483" s="5">
        <v>0</v>
      </c>
      <c r="R483" s="35">
        <f t="shared" si="36"/>
        <v>100</v>
      </c>
      <c r="S483" s="5">
        <f t="shared" si="35"/>
        <v>0</v>
      </c>
      <c r="T483">
        <f t="shared" si="37"/>
        <v>100</v>
      </c>
    </row>
    <row r="484" spans="1:20" ht="26.25" customHeight="1" x14ac:dyDescent="0.25">
      <c r="A484" s="5">
        <v>482</v>
      </c>
      <c r="B484" s="46" t="s">
        <v>20</v>
      </c>
      <c r="C484" s="21" t="s">
        <v>126</v>
      </c>
      <c r="D484" s="99" t="s">
        <v>181</v>
      </c>
      <c r="E484" s="88">
        <v>8</v>
      </c>
      <c r="F484" s="5" t="s">
        <v>121</v>
      </c>
      <c r="G484" s="35">
        <v>59</v>
      </c>
      <c r="H484" s="5">
        <v>30</v>
      </c>
      <c r="I484" s="6">
        <v>3</v>
      </c>
      <c r="J484" s="6">
        <v>57</v>
      </c>
      <c r="K484" s="6">
        <v>59</v>
      </c>
      <c r="L484" s="6">
        <v>30</v>
      </c>
      <c r="M484" s="5">
        <v>0</v>
      </c>
      <c r="N484" s="7">
        <v>0</v>
      </c>
      <c r="O484" s="6">
        <f t="shared" si="34"/>
        <v>-2</v>
      </c>
      <c r="P484" s="6">
        <v>0</v>
      </c>
      <c r="Q484" s="5">
        <v>0</v>
      </c>
      <c r="R484" s="35">
        <f t="shared" si="36"/>
        <v>100</v>
      </c>
      <c r="S484" s="5">
        <f t="shared" si="35"/>
        <v>0</v>
      </c>
      <c r="T484">
        <f t="shared" si="37"/>
        <v>100</v>
      </c>
    </row>
    <row r="485" spans="1:20" ht="26.25" customHeight="1" x14ac:dyDescent="0.25">
      <c r="A485" s="5">
        <v>483</v>
      </c>
      <c r="B485" s="46" t="s">
        <v>20</v>
      </c>
      <c r="C485" s="21" t="s">
        <v>126</v>
      </c>
      <c r="D485" s="99" t="s">
        <v>181</v>
      </c>
      <c r="E485" s="88">
        <v>8</v>
      </c>
      <c r="F485" s="5" t="s">
        <v>107</v>
      </c>
      <c r="G485" s="35">
        <v>59</v>
      </c>
      <c r="H485" s="5">
        <v>30</v>
      </c>
      <c r="I485" s="6">
        <v>3</v>
      </c>
      <c r="J485" s="6">
        <v>28</v>
      </c>
      <c r="K485" s="6">
        <v>28</v>
      </c>
      <c r="L485" s="6">
        <v>28</v>
      </c>
      <c r="M485" s="5">
        <v>0</v>
      </c>
      <c r="N485" s="7">
        <v>0</v>
      </c>
      <c r="O485" s="6">
        <f t="shared" si="34"/>
        <v>-31</v>
      </c>
      <c r="P485" s="6">
        <v>31</v>
      </c>
      <c r="Q485" s="5">
        <v>0</v>
      </c>
      <c r="R485" s="35">
        <f t="shared" si="36"/>
        <v>47.457627118644069</v>
      </c>
      <c r="S485" s="5">
        <f t="shared" si="35"/>
        <v>52.542372881355931</v>
      </c>
      <c r="T485">
        <f t="shared" si="37"/>
        <v>100</v>
      </c>
    </row>
    <row r="486" spans="1:20" ht="26.25" customHeight="1" x14ac:dyDescent="0.25">
      <c r="A486" s="5">
        <v>484</v>
      </c>
      <c r="B486" s="46" t="s">
        <v>20</v>
      </c>
      <c r="C486" s="21" t="s">
        <v>126</v>
      </c>
      <c r="D486" s="99" t="s">
        <v>181</v>
      </c>
      <c r="E486" s="88">
        <v>8</v>
      </c>
      <c r="F486" s="5" t="s">
        <v>114</v>
      </c>
      <c r="G486" s="35">
        <v>59</v>
      </c>
      <c r="H486" s="5">
        <v>30</v>
      </c>
      <c r="I486" s="6">
        <v>3</v>
      </c>
      <c r="J486" s="6">
        <v>61</v>
      </c>
      <c r="K486" s="6">
        <v>59</v>
      </c>
      <c r="L486" s="6">
        <v>30</v>
      </c>
      <c r="M486" s="5">
        <v>0</v>
      </c>
      <c r="N486" s="7">
        <v>0</v>
      </c>
      <c r="O486" s="6">
        <f t="shared" si="34"/>
        <v>2</v>
      </c>
      <c r="P486" s="6">
        <v>0</v>
      </c>
      <c r="Q486" s="5">
        <v>0</v>
      </c>
      <c r="R486" s="35">
        <f t="shared" si="36"/>
        <v>100</v>
      </c>
      <c r="S486" s="5">
        <f t="shared" si="35"/>
        <v>0</v>
      </c>
      <c r="T486">
        <f t="shared" si="37"/>
        <v>100</v>
      </c>
    </row>
    <row r="487" spans="1:20" ht="26.25" customHeight="1" x14ac:dyDescent="0.25">
      <c r="A487" s="5">
        <v>485</v>
      </c>
      <c r="B487" s="46" t="s">
        <v>20</v>
      </c>
      <c r="C487" s="21" t="s">
        <v>126</v>
      </c>
      <c r="D487" s="99" t="s">
        <v>181</v>
      </c>
      <c r="E487" s="88">
        <v>8</v>
      </c>
      <c r="F487" s="84" t="s">
        <v>135</v>
      </c>
      <c r="G487" s="35">
        <v>59</v>
      </c>
      <c r="H487" s="5">
        <v>30</v>
      </c>
      <c r="I487" s="6">
        <v>3</v>
      </c>
      <c r="J487" s="6">
        <v>60</v>
      </c>
      <c r="K487" s="6">
        <v>59</v>
      </c>
      <c r="L487" s="6">
        <v>30</v>
      </c>
      <c r="M487" s="5">
        <v>0</v>
      </c>
      <c r="N487" s="7">
        <v>0</v>
      </c>
      <c r="O487" s="6">
        <f t="shared" si="34"/>
        <v>1</v>
      </c>
      <c r="P487" s="6">
        <v>0</v>
      </c>
      <c r="Q487" s="5">
        <v>0</v>
      </c>
      <c r="R487" s="35">
        <f t="shared" si="36"/>
        <v>100</v>
      </c>
      <c r="S487" s="5">
        <f t="shared" si="35"/>
        <v>0</v>
      </c>
      <c r="T487">
        <f t="shared" si="37"/>
        <v>100</v>
      </c>
    </row>
    <row r="488" spans="1:20" ht="26.25" customHeight="1" x14ac:dyDescent="0.25">
      <c r="A488" s="5">
        <v>486</v>
      </c>
      <c r="B488" s="46" t="s">
        <v>20</v>
      </c>
      <c r="C488" s="21" t="s">
        <v>126</v>
      </c>
      <c r="D488" s="99" t="s">
        <v>181</v>
      </c>
      <c r="E488" s="88">
        <v>8</v>
      </c>
      <c r="F488" s="5" t="s">
        <v>115</v>
      </c>
      <c r="G488" s="35">
        <v>0</v>
      </c>
      <c r="H488" s="5">
        <v>0</v>
      </c>
      <c r="I488" s="6">
        <v>0</v>
      </c>
      <c r="J488" s="6">
        <v>0</v>
      </c>
      <c r="K488" s="6">
        <v>0</v>
      </c>
      <c r="L488" s="6">
        <v>0</v>
      </c>
      <c r="M488" s="5">
        <v>0</v>
      </c>
      <c r="N488" s="7">
        <v>0</v>
      </c>
      <c r="O488" s="6">
        <v>47</v>
      </c>
      <c r="P488" s="6">
        <v>0</v>
      </c>
      <c r="Q488" s="5">
        <v>0</v>
      </c>
      <c r="R488" s="35">
        <v>100</v>
      </c>
      <c r="S488" s="5">
        <v>0</v>
      </c>
      <c r="T488">
        <f t="shared" si="37"/>
        <v>100</v>
      </c>
    </row>
    <row r="489" spans="1:20" ht="26.25" customHeight="1" x14ac:dyDescent="0.25">
      <c r="A489" s="5">
        <v>487</v>
      </c>
      <c r="B489" s="46" t="s">
        <v>20</v>
      </c>
      <c r="C489" s="21" t="s">
        <v>126</v>
      </c>
      <c r="D489" s="99" t="s">
        <v>181</v>
      </c>
      <c r="E489" s="88">
        <v>8</v>
      </c>
      <c r="F489" s="5" t="s">
        <v>124</v>
      </c>
      <c r="G489" s="35">
        <v>59</v>
      </c>
      <c r="H489" s="5">
        <v>30</v>
      </c>
      <c r="I489" s="6">
        <v>3</v>
      </c>
      <c r="J489" s="6">
        <v>57</v>
      </c>
      <c r="K489" s="6">
        <v>57</v>
      </c>
      <c r="L489" s="6">
        <v>30</v>
      </c>
      <c r="M489" s="5">
        <v>0</v>
      </c>
      <c r="N489" s="6">
        <v>0</v>
      </c>
      <c r="O489" s="6">
        <f t="shared" si="34"/>
        <v>-2</v>
      </c>
      <c r="P489" s="6">
        <v>2</v>
      </c>
      <c r="Q489" s="5">
        <v>0</v>
      </c>
      <c r="R489" s="35">
        <f t="shared" si="36"/>
        <v>96.610169491525426</v>
      </c>
      <c r="S489" s="5">
        <f t="shared" si="35"/>
        <v>3.3898305084745761</v>
      </c>
      <c r="T489">
        <f t="shared" si="37"/>
        <v>100</v>
      </c>
    </row>
    <row r="490" spans="1:20" ht="26.25" customHeight="1" x14ac:dyDescent="0.25">
      <c r="A490" s="5">
        <v>488</v>
      </c>
      <c r="B490" s="46" t="s">
        <v>20</v>
      </c>
      <c r="C490" s="21" t="s">
        <v>126</v>
      </c>
      <c r="D490" s="99" t="s">
        <v>181</v>
      </c>
      <c r="E490" s="88">
        <v>8</v>
      </c>
      <c r="F490" s="5" t="s">
        <v>124</v>
      </c>
      <c r="G490" s="35">
        <v>0</v>
      </c>
      <c r="H490" s="5">
        <v>0</v>
      </c>
      <c r="I490" s="6">
        <v>0</v>
      </c>
      <c r="J490" s="6">
        <v>47</v>
      </c>
      <c r="K490" s="6">
        <v>0</v>
      </c>
      <c r="L490" s="6">
        <v>0</v>
      </c>
      <c r="M490" s="5">
        <v>0</v>
      </c>
      <c r="N490" s="6">
        <v>0</v>
      </c>
      <c r="O490" s="6">
        <f t="shared" si="34"/>
        <v>47</v>
      </c>
      <c r="P490" s="6">
        <v>0</v>
      </c>
      <c r="Q490" s="5">
        <v>47</v>
      </c>
      <c r="R490" s="35">
        <v>100</v>
      </c>
      <c r="S490" s="5">
        <v>0</v>
      </c>
      <c r="T490">
        <f t="shared" si="37"/>
        <v>100</v>
      </c>
    </row>
    <row r="491" spans="1:20" ht="26.25" customHeight="1" x14ac:dyDescent="0.25">
      <c r="A491" s="5">
        <v>489</v>
      </c>
      <c r="B491" s="46" t="s">
        <v>20</v>
      </c>
      <c r="C491" s="21" t="s">
        <v>126</v>
      </c>
      <c r="D491" s="99" t="s">
        <v>181</v>
      </c>
      <c r="E491" s="88">
        <v>8</v>
      </c>
      <c r="F491" s="5" t="s">
        <v>136</v>
      </c>
      <c r="G491" s="35">
        <v>59</v>
      </c>
      <c r="H491" s="5">
        <v>30</v>
      </c>
      <c r="I491" s="6">
        <v>3</v>
      </c>
      <c r="J491" s="6">
        <v>57</v>
      </c>
      <c r="K491" s="6">
        <v>57</v>
      </c>
      <c r="L491" s="6">
        <v>22</v>
      </c>
      <c r="M491" s="5">
        <v>0</v>
      </c>
      <c r="N491" s="7">
        <v>0</v>
      </c>
      <c r="O491" s="6">
        <f t="shared" si="34"/>
        <v>-2</v>
      </c>
      <c r="P491" s="6">
        <f t="shared" ref="P491" si="38">J491-G491</f>
        <v>-2</v>
      </c>
      <c r="Q491" s="5">
        <v>0</v>
      </c>
      <c r="R491" s="35">
        <f t="shared" si="36"/>
        <v>103.38983050847457</v>
      </c>
      <c r="S491" s="5">
        <f t="shared" si="35"/>
        <v>-3.3898305084745761</v>
      </c>
      <c r="T491">
        <f t="shared" si="37"/>
        <v>100</v>
      </c>
    </row>
    <row r="492" spans="1:20" ht="26.25" customHeight="1" x14ac:dyDescent="0.25">
      <c r="A492" s="5">
        <v>490</v>
      </c>
      <c r="B492" s="46" t="s">
        <v>20</v>
      </c>
      <c r="C492" s="21" t="s">
        <v>126</v>
      </c>
      <c r="D492" s="99" t="s">
        <v>181</v>
      </c>
      <c r="E492" s="88">
        <v>8</v>
      </c>
      <c r="F492" s="5" t="s">
        <v>118</v>
      </c>
      <c r="G492" s="35">
        <v>118</v>
      </c>
      <c r="H492" s="5">
        <v>60</v>
      </c>
      <c r="I492" s="6">
        <v>3</v>
      </c>
      <c r="J492" s="6">
        <v>100</v>
      </c>
      <c r="K492" s="6">
        <v>100</v>
      </c>
      <c r="L492" s="6">
        <v>60</v>
      </c>
      <c r="M492" s="5">
        <v>0</v>
      </c>
      <c r="N492" s="7">
        <v>0</v>
      </c>
      <c r="O492" s="6">
        <f t="shared" si="34"/>
        <v>-18</v>
      </c>
      <c r="P492" s="6">
        <v>18</v>
      </c>
      <c r="Q492" s="5">
        <v>0</v>
      </c>
      <c r="R492" s="35">
        <f t="shared" si="36"/>
        <v>84.745762711864401</v>
      </c>
      <c r="S492" s="5">
        <f t="shared" si="35"/>
        <v>15.254237288135593</v>
      </c>
      <c r="T492">
        <f t="shared" si="37"/>
        <v>100</v>
      </c>
    </row>
    <row r="493" spans="1:20" ht="26.25" customHeight="1" x14ac:dyDescent="0.25">
      <c r="A493" s="5">
        <v>491</v>
      </c>
      <c r="B493" s="46" t="s">
        <v>20</v>
      </c>
      <c r="C493" s="21" t="s">
        <v>126</v>
      </c>
      <c r="D493" s="99" t="s">
        <v>181</v>
      </c>
      <c r="E493" s="88">
        <v>8</v>
      </c>
      <c r="F493" s="5" t="s">
        <v>119</v>
      </c>
      <c r="G493" s="35">
        <v>59</v>
      </c>
      <c r="H493" s="5">
        <v>30</v>
      </c>
      <c r="I493" s="6">
        <v>3</v>
      </c>
      <c r="J493" s="6">
        <v>33</v>
      </c>
      <c r="K493" s="6">
        <v>33</v>
      </c>
      <c r="L493" s="6">
        <v>30</v>
      </c>
      <c r="M493" s="5">
        <v>0</v>
      </c>
      <c r="N493" s="7">
        <v>0</v>
      </c>
      <c r="O493" s="6">
        <f t="shared" si="34"/>
        <v>-26</v>
      </c>
      <c r="P493" s="6">
        <v>26</v>
      </c>
      <c r="Q493" s="5">
        <v>0</v>
      </c>
      <c r="R493" s="35">
        <f t="shared" si="36"/>
        <v>55.932203389830505</v>
      </c>
      <c r="S493" s="5">
        <f t="shared" si="35"/>
        <v>44.067796610169495</v>
      </c>
      <c r="T493">
        <f t="shared" si="37"/>
        <v>100</v>
      </c>
    </row>
    <row r="494" spans="1:20" ht="26.25" customHeight="1" x14ac:dyDescent="0.25">
      <c r="A494" s="5">
        <v>492</v>
      </c>
      <c r="B494" s="46" t="s">
        <v>20</v>
      </c>
      <c r="C494" s="21" t="s">
        <v>126</v>
      </c>
      <c r="D494" s="99" t="s">
        <v>181</v>
      </c>
      <c r="E494" s="88">
        <v>8</v>
      </c>
      <c r="F494" s="5" t="s">
        <v>122</v>
      </c>
      <c r="G494" s="35">
        <v>59</v>
      </c>
      <c r="H494" s="5">
        <v>30</v>
      </c>
      <c r="I494" s="6">
        <v>3</v>
      </c>
      <c r="J494" s="6">
        <v>60</v>
      </c>
      <c r="K494" s="6">
        <v>59</v>
      </c>
      <c r="L494" s="6">
        <v>30</v>
      </c>
      <c r="M494" s="5">
        <v>0</v>
      </c>
      <c r="N494" s="7">
        <v>0</v>
      </c>
      <c r="O494" s="6">
        <f t="shared" si="34"/>
        <v>1</v>
      </c>
      <c r="P494" s="6">
        <v>0</v>
      </c>
      <c r="Q494" s="5">
        <v>0</v>
      </c>
      <c r="R494" s="35">
        <f t="shared" si="36"/>
        <v>100</v>
      </c>
      <c r="S494" s="5">
        <f t="shared" si="35"/>
        <v>0</v>
      </c>
      <c r="T494">
        <f t="shared" si="37"/>
        <v>100</v>
      </c>
    </row>
    <row r="495" spans="1:20" ht="26.25" customHeight="1" x14ac:dyDescent="0.25">
      <c r="A495" s="5">
        <v>493</v>
      </c>
      <c r="B495" s="46" t="s">
        <v>20</v>
      </c>
      <c r="C495" s="21" t="s">
        <v>126</v>
      </c>
      <c r="D495" s="99" t="s">
        <v>181</v>
      </c>
      <c r="E495" s="88">
        <v>8</v>
      </c>
      <c r="F495" s="5" t="s">
        <v>123</v>
      </c>
      <c r="G495" s="35">
        <v>59</v>
      </c>
      <c r="H495" s="5">
        <v>30</v>
      </c>
      <c r="I495" s="6">
        <v>3</v>
      </c>
      <c r="J495" s="6">
        <v>57</v>
      </c>
      <c r="K495" s="6">
        <v>57</v>
      </c>
      <c r="L495" s="6">
        <v>30</v>
      </c>
      <c r="M495" s="5">
        <v>0</v>
      </c>
      <c r="N495" s="7">
        <v>33</v>
      </c>
      <c r="O495" s="6">
        <f t="shared" si="34"/>
        <v>-2</v>
      </c>
      <c r="P495" s="6">
        <v>2</v>
      </c>
      <c r="Q495" s="5">
        <v>0</v>
      </c>
      <c r="R495" s="35">
        <f t="shared" si="36"/>
        <v>96.610169491525426</v>
      </c>
      <c r="S495" s="5">
        <f t="shared" si="35"/>
        <v>3.3898305084745761</v>
      </c>
      <c r="T495">
        <f t="shared" si="37"/>
        <v>100</v>
      </c>
    </row>
    <row r="496" spans="1:20" ht="26.25" customHeight="1" x14ac:dyDescent="0.25">
      <c r="A496" s="5">
        <v>494</v>
      </c>
      <c r="B496" s="46" t="s">
        <v>20</v>
      </c>
      <c r="C496" s="21" t="s">
        <v>126</v>
      </c>
      <c r="D496" s="99" t="s">
        <v>181</v>
      </c>
      <c r="E496" s="88">
        <v>8</v>
      </c>
      <c r="F496" s="5" t="s">
        <v>110</v>
      </c>
      <c r="G496" s="35">
        <v>59</v>
      </c>
      <c r="H496" s="5">
        <v>30</v>
      </c>
      <c r="I496" s="6">
        <v>3</v>
      </c>
      <c r="J496" s="6">
        <v>34</v>
      </c>
      <c r="K496" s="6">
        <v>34</v>
      </c>
      <c r="L496" s="6">
        <v>30</v>
      </c>
      <c r="M496" s="5">
        <v>0</v>
      </c>
      <c r="N496" s="7">
        <v>0</v>
      </c>
      <c r="O496" s="6">
        <f t="shared" si="34"/>
        <v>-25</v>
      </c>
      <c r="P496" s="6">
        <v>25</v>
      </c>
      <c r="Q496" s="5">
        <v>0</v>
      </c>
      <c r="R496" s="35">
        <f t="shared" si="36"/>
        <v>57.627118644067799</v>
      </c>
      <c r="S496" s="5">
        <f t="shared" si="35"/>
        <v>42.372881355932201</v>
      </c>
      <c r="T496">
        <f t="shared" si="37"/>
        <v>100</v>
      </c>
    </row>
    <row r="497" spans="1:20" ht="26.25" customHeight="1" x14ac:dyDescent="0.25">
      <c r="A497" s="5">
        <v>495</v>
      </c>
      <c r="B497" s="46" t="s">
        <v>20</v>
      </c>
      <c r="C497" s="21" t="s">
        <v>126</v>
      </c>
      <c r="D497" s="99" t="s">
        <v>181</v>
      </c>
      <c r="E497" s="88">
        <v>8</v>
      </c>
      <c r="F497" s="5" t="s">
        <v>137</v>
      </c>
      <c r="G497" s="35">
        <v>59</v>
      </c>
      <c r="H497" s="5">
        <v>30</v>
      </c>
      <c r="I497" s="6">
        <v>3</v>
      </c>
      <c r="J497" s="6">
        <v>15</v>
      </c>
      <c r="K497" s="6">
        <v>15</v>
      </c>
      <c r="L497" s="6">
        <v>15</v>
      </c>
      <c r="M497" s="5">
        <v>0</v>
      </c>
      <c r="N497" s="7">
        <v>0</v>
      </c>
      <c r="O497" s="6">
        <f t="shared" si="34"/>
        <v>-44</v>
      </c>
      <c r="P497" s="6">
        <v>44</v>
      </c>
      <c r="Q497" s="5">
        <v>0</v>
      </c>
      <c r="R497" s="35">
        <f t="shared" si="36"/>
        <v>25.423728813559322</v>
      </c>
      <c r="S497" s="5">
        <f t="shared" si="35"/>
        <v>74.576271186440678</v>
      </c>
      <c r="T497">
        <f t="shared" si="37"/>
        <v>100</v>
      </c>
    </row>
    <row r="498" spans="1:20" ht="26.25" customHeight="1" x14ac:dyDescent="0.25">
      <c r="A498" s="5">
        <v>496</v>
      </c>
      <c r="B498" s="46" t="s">
        <v>20</v>
      </c>
      <c r="C498" s="21" t="s">
        <v>126</v>
      </c>
      <c r="D498" s="99" t="s">
        <v>181</v>
      </c>
      <c r="E498" s="88">
        <v>8</v>
      </c>
      <c r="F498" s="5" t="s">
        <v>101</v>
      </c>
      <c r="G498" s="35">
        <v>59</v>
      </c>
      <c r="H498" s="5">
        <v>30</v>
      </c>
      <c r="I498" s="6">
        <v>3</v>
      </c>
      <c r="J498" s="6">
        <v>0</v>
      </c>
      <c r="K498" s="6">
        <v>0</v>
      </c>
      <c r="L498" s="6">
        <v>0</v>
      </c>
      <c r="M498" s="5">
        <v>0</v>
      </c>
      <c r="N498" s="7">
        <v>0</v>
      </c>
      <c r="O498" s="6">
        <f t="shared" si="34"/>
        <v>-59</v>
      </c>
      <c r="P498" s="6">
        <v>59</v>
      </c>
      <c r="Q498" s="5">
        <v>0</v>
      </c>
      <c r="R498" s="35">
        <f t="shared" si="36"/>
        <v>0</v>
      </c>
      <c r="S498" s="5">
        <f t="shared" si="35"/>
        <v>100</v>
      </c>
      <c r="T498">
        <f t="shared" si="37"/>
        <v>100</v>
      </c>
    </row>
    <row r="499" spans="1:20" ht="26.25" customHeight="1" x14ac:dyDescent="0.25">
      <c r="A499" s="5">
        <v>497</v>
      </c>
      <c r="B499" s="46" t="s">
        <v>20</v>
      </c>
      <c r="C499" s="21" t="s">
        <v>126</v>
      </c>
      <c r="D499" s="99" t="s">
        <v>181</v>
      </c>
      <c r="E499" s="88">
        <v>8</v>
      </c>
      <c r="F499" s="5" t="s">
        <v>105</v>
      </c>
      <c r="G499" s="35">
        <v>59</v>
      </c>
      <c r="H499" s="5">
        <v>30</v>
      </c>
      <c r="I499" s="6">
        <v>3</v>
      </c>
      <c r="J499" s="6">
        <v>0</v>
      </c>
      <c r="K499" s="6">
        <v>0</v>
      </c>
      <c r="L499" s="6">
        <v>0</v>
      </c>
      <c r="M499" s="5">
        <v>0</v>
      </c>
      <c r="N499" s="7">
        <v>0</v>
      </c>
      <c r="O499" s="6">
        <f t="shared" si="34"/>
        <v>-59</v>
      </c>
      <c r="P499" s="6">
        <v>59</v>
      </c>
      <c r="Q499" s="5">
        <v>0</v>
      </c>
      <c r="R499" s="35">
        <f t="shared" si="36"/>
        <v>0</v>
      </c>
      <c r="S499" s="5">
        <f t="shared" si="35"/>
        <v>100</v>
      </c>
      <c r="T499">
        <f t="shared" si="37"/>
        <v>100</v>
      </c>
    </row>
    <row r="500" spans="1:20" ht="26.25" customHeight="1" x14ac:dyDescent="0.25">
      <c r="A500" s="5">
        <v>498</v>
      </c>
      <c r="B500" s="46" t="s">
        <v>20</v>
      </c>
      <c r="C500" s="21" t="s">
        <v>126</v>
      </c>
      <c r="D500" s="99" t="s">
        <v>181</v>
      </c>
      <c r="E500" s="88">
        <v>8</v>
      </c>
      <c r="F500" s="5" t="s">
        <v>104</v>
      </c>
      <c r="G500" s="35">
        <v>59</v>
      </c>
      <c r="H500" s="5">
        <v>30</v>
      </c>
      <c r="I500" s="6">
        <v>3</v>
      </c>
      <c r="J500" s="6">
        <v>0</v>
      </c>
      <c r="K500" s="6">
        <v>0</v>
      </c>
      <c r="L500" s="6">
        <v>0</v>
      </c>
      <c r="M500" s="5">
        <v>0</v>
      </c>
      <c r="N500" s="7">
        <v>0</v>
      </c>
      <c r="O500" s="6">
        <f t="shared" si="34"/>
        <v>-59</v>
      </c>
      <c r="P500" s="6">
        <v>59</v>
      </c>
      <c r="Q500" s="5">
        <v>0</v>
      </c>
      <c r="R500" s="35">
        <f t="shared" si="36"/>
        <v>0</v>
      </c>
      <c r="S500" s="5">
        <f t="shared" si="35"/>
        <v>100</v>
      </c>
      <c r="T500">
        <f t="shared" si="37"/>
        <v>100</v>
      </c>
    </row>
    <row r="501" spans="1:20" ht="26.25" customHeight="1" x14ac:dyDescent="0.25">
      <c r="A501" s="5">
        <v>499</v>
      </c>
      <c r="B501" s="46" t="s">
        <v>20</v>
      </c>
      <c r="C501" s="21" t="s">
        <v>126</v>
      </c>
      <c r="D501" s="99" t="s">
        <v>181</v>
      </c>
      <c r="E501" s="88">
        <v>9</v>
      </c>
      <c r="F501" s="5" t="s">
        <v>98</v>
      </c>
      <c r="G501" s="35">
        <v>56</v>
      </c>
      <c r="H501" s="5">
        <v>20</v>
      </c>
      <c r="I501" s="6">
        <v>8</v>
      </c>
      <c r="J501" s="6">
        <v>55</v>
      </c>
      <c r="K501" s="6">
        <v>55</v>
      </c>
      <c r="L501" s="6">
        <v>20</v>
      </c>
      <c r="M501" s="5">
        <v>0</v>
      </c>
      <c r="N501" s="7">
        <v>0</v>
      </c>
      <c r="O501" s="6">
        <f t="shared" si="34"/>
        <v>-1</v>
      </c>
      <c r="P501" s="6">
        <v>1</v>
      </c>
      <c r="Q501" s="5">
        <v>0</v>
      </c>
      <c r="R501" s="35">
        <f t="shared" si="36"/>
        <v>98.214285714285708</v>
      </c>
      <c r="S501" s="5">
        <f t="shared" si="35"/>
        <v>1.7857142857142858</v>
      </c>
      <c r="T501">
        <f t="shared" si="37"/>
        <v>100</v>
      </c>
    </row>
    <row r="502" spans="1:20" ht="26.25" customHeight="1" x14ac:dyDescent="0.25">
      <c r="A502" s="5">
        <v>500</v>
      </c>
      <c r="B502" s="46" t="s">
        <v>20</v>
      </c>
      <c r="C502" s="21" t="s">
        <v>126</v>
      </c>
      <c r="D502" s="99" t="s">
        <v>181</v>
      </c>
      <c r="E502" s="88">
        <v>9</v>
      </c>
      <c r="F502" s="5" t="s">
        <v>112</v>
      </c>
      <c r="G502" s="35">
        <v>112</v>
      </c>
      <c r="H502" s="5">
        <v>40</v>
      </c>
      <c r="I502" s="6">
        <v>8</v>
      </c>
      <c r="J502" s="6">
        <v>100</v>
      </c>
      <c r="K502" s="6">
        <v>100</v>
      </c>
      <c r="L502" s="6">
        <v>40</v>
      </c>
      <c r="M502" s="5">
        <v>0</v>
      </c>
      <c r="N502" s="7">
        <v>0</v>
      </c>
      <c r="O502" s="6">
        <f t="shared" si="34"/>
        <v>-12</v>
      </c>
      <c r="P502" s="6">
        <v>12</v>
      </c>
      <c r="Q502" s="5">
        <v>0</v>
      </c>
      <c r="R502" s="35">
        <f t="shared" si="36"/>
        <v>89.285714285714292</v>
      </c>
      <c r="S502" s="5">
        <f t="shared" si="35"/>
        <v>10.714285714285714</v>
      </c>
      <c r="T502">
        <f t="shared" si="37"/>
        <v>100</v>
      </c>
    </row>
    <row r="503" spans="1:20" ht="26.25" customHeight="1" x14ac:dyDescent="0.25">
      <c r="A503" s="5">
        <v>501</v>
      </c>
      <c r="B503" s="46" t="s">
        <v>20</v>
      </c>
      <c r="C503" s="21" t="s">
        <v>126</v>
      </c>
      <c r="D503" s="99" t="s">
        <v>181</v>
      </c>
      <c r="E503" s="88">
        <v>9</v>
      </c>
      <c r="F503" s="5" t="s">
        <v>108</v>
      </c>
      <c r="G503" s="35">
        <v>56</v>
      </c>
      <c r="H503" s="5">
        <v>20</v>
      </c>
      <c r="I503" s="6">
        <v>8</v>
      </c>
      <c r="J503" s="6">
        <v>52</v>
      </c>
      <c r="K503" s="6">
        <v>52</v>
      </c>
      <c r="L503" s="6">
        <v>20</v>
      </c>
      <c r="M503" s="5">
        <v>0</v>
      </c>
      <c r="N503" s="7">
        <v>0</v>
      </c>
      <c r="O503" s="6">
        <f t="shared" si="34"/>
        <v>-4</v>
      </c>
      <c r="P503" s="6">
        <v>4</v>
      </c>
      <c r="Q503" s="5">
        <v>0</v>
      </c>
      <c r="R503" s="35">
        <f t="shared" si="36"/>
        <v>92.857142857142861</v>
      </c>
      <c r="S503" s="5">
        <f t="shared" si="35"/>
        <v>7.1428571428571432</v>
      </c>
      <c r="T503">
        <f t="shared" si="37"/>
        <v>100</v>
      </c>
    </row>
    <row r="504" spans="1:20" ht="26.25" customHeight="1" x14ac:dyDescent="0.25">
      <c r="A504" s="5">
        <v>502</v>
      </c>
      <c r="B504" s="46" t="s">
        <v>20</v>
      </c>
      <c r="C504" s="21" t="s">
        <v>126</v>
      </c>
      <c r="D504" s="99" t="s">
        <v>181</v>
      </c>
      <c r="E504" s="88">
        <v>9</v>
      </c>
      <c r="F504" s="5" t="s">
        <v>113</v>
      </c>
      <c r="G504" s="35">
        <v>56</v>
      </c>
      <c r="H504" s="5">
        <v>20</v>
      </c>
      <c r="I504" s="6">
        <v>8</v>
      </c>
      <c r="J504" s="6">
        <v>52</v>
      </c>
      <c r="K504" s="6">
        <v>52</v>
      </c>
      <c r="L504" s="6">
        <v>20</v>
      </c>
      <c r="M504" s="5">
        <v>0</v>
      </c>
      <c r="N504" s="7">
        <v>0</v>
      </c>
      <c r="O504" s="6">
        <f t="shared" si="34"/>
        <v>-4</v>
      </c>
      <c r="P504" s="6">
        <v>4</v>
      </c>
      <c r="Q504" s="5">
        <v>0</v>
      </c>
      <c r="R504" s="35">
        <f t="shared" si="36"/>
        <v>92.857142857142861</v>
      </c>
      <c r="S504" s="5">
        <f t="shared" si="35"/>
        <v>7.1428571428571432</v>
      </c>
      <c r="T504">
        <f t="shared" si="37"/>
        <v>100</v>
      </c>
    </row>
    <row r="505" spans="1:20" ht="26.25" customHeight="1" x14ac:dyDescent="0.25">
      <c r="A505" s="5">
        <v>503</v>
      </c>
      <c r="B505" s="46" t="s">
        <v>20</v>
      </c>
      <c r="C505" s="21" t="s">
        <v>126</v>
      </c>
      <c r="D505" s="99" t="s">
        <v>181</v>
      </c>
      <c r="E505" s="88">
        <v>9</v>
      </c>
      <c r="F505" s="5" t="s">
        <v>120</v>
      </c>
      <c r="G505" s="35">
        <v>56</v>
      </c>
      <c r="H505" s="5">
        <v>20</v>
      </c>
      <c r="I505" s="6">
        <v>8</v>
      </c>
      <c r="J505" s="6">
        <v>50</v>
      </c>
      <c r="K505" s="6">
        <v>50</v>
      </c>
      <c r="L505" s="6">
        <v>20</v>
      </c>
      <c r="M505" s="5">
        <v>0</v>
      </c>
      <c r="N505" s="7">
        <v>0</v>
      </c>
      <c r="O505" s="6">
        <f t="shared" ref="O505:O518" si="39">J505-G505</f>
        <v>-6</v>
      </c>
      <c r="P505" s="6">
        <v>6</v>
      </c>
      <c r="Q505" s="5">
        <v>0</v>
      </c>
      <c r="R505" s="35">
        <f t="shared" si="36"/>
        <v>89.285714285714292</v>
      </c>
      <c r="S505" s="5">
        <f t="shared" ref="S505:S518" si="40">P505*100/G505</f>
        <v>10.714285714285714</v>
      </c>
      <c r="T505">
        <f t="shared" si="37"/>
        <v>100</v>
      </c>
    </row>
    <row r="506" spans="1:20" ht="26.25" customHeight="1" x14ac:dyDescent="0.25">
      <c r="A506" s="5">
        <v>504</v>
      </c>
      <c r="B506" s="46" t="s">
        <v>20</v>
      </c>
      <c r="C506" s="21" t="s">
        <v>126</v>
      </c>
      <c r="D506" s="99" t="s">
        <v>181</v>
      </c>
      <c r="E506" s="88">
        <v>9</v>
      </c>
      <c r="F506" s="5" t="s">
        <v>121</v>
      </c>
      <c r="G506" s="35">
        <v>56</v>
      </c>
      <c r="H506" s="5">
        <v>20</v>
      </c>
      <c r="I506" s="6">
        <v>8</v>
      </c>
      <c r="J506" s="6">
        <v>52</v>
      </c>
      <c r="K506" s="6">
        <v>52</v>
      </c>
      <c r="L506" s="6">
        <v>20</v>
      </c>
      <c r="M506" s="5">
        <v>0</v>
      </c>
      <c r="N506" s="7">
        <v>0</v>
      </c>
      <c r="O506" s="6">
        <f t="shared" si="39"/>
        <v>-4</v>
      </c>
      <c r="P506" s="6">
        <v>4</v>
      </c>
      <c r="Q506" s="5">
        <v>0</v>
      </c>
      <c r="R506" s="35">
        <f t="shared" si="36"/>
        <v>92.857142857142861</v>
      </c>
      <c r="S506" s="5">
        <f t="shared" si="40"/>
        <v>7.1428571428571432</v>
      </c>
      <c r="T506">
        <f t="shared" si="37"/>
        <v>100</v>
      </c>
    </row>
    <row r="507" spans="1:20" ht="26.25" customHeight="1" x14ac:dyDescent="0.25">
      <c r="A507" s="5">
        <v>505</v>
      </c>
      <c r="B507" s="46" t="s">
        <v>20</v>
      </c>
      <c r="C507" s="21" t="s">
        <v>126</v>
      </c>
      <c r="D507" s="99" t="s">
        <v>181</v>
      </c>
      <c r="E507" s="88">
        <v>9</v>
      </c>
      <c r="F507" s="5" t="s">
        <v>107</v>
      </c>
      <c r="G507" s="35">
        <v>56</v>
      </c>
      <c r="H507" s="5">
        <v>20</v>
      </c>
      <c r="I507" s="6">
        <v>8</v>
      </c>
      <c r="J507" s="6">
        <v>25</v>
      </c>
      <c r="K507" s="6">
        <v>25</v>
      </c>
      <c r="L507" s="6">
        <v>20</v>
      </c>
      <c r="M507" s="5">
        <v>0</v>
      </c>
      <c r="N507" s="7">
        <v>0</v>
      </c>
      <c r="O507" s="6">
        <f t="shared" si="39"/>
        <v>-31</v>
      </c>
      <c r="P507" s="6">
        <v>31</v>
      </c>
      <c r="Q507" s="5">
        <v>0</v>
      </c>
      <c r="R507" s="35">
        <f t="shared" si="36"/>
        <v>44.642857142857146</v>
      </c>
      <c r="S507" s="5">
        <f t="shared" si="40"/>
        <v>55.357142857142854</v>
      </c>
      <c r="T507">
        <f t="shared" si="37"/>
        <v>100</v>
      </c>
    </row>
    <row r="508" spans="1:20" ht="26.25" customHeight="1" x14ac:dyDescent="0.25">
      <c r="A508" s="5">
        <v>506</v>
      </c>
      <c r="B508" s="46" t="s">
        <v>20</v>
      </c>
      <c r="C508" s="21" t="s">
        <v>126</v>
      </c>
      <c r="D508" s="99" t="s">
        <v>181</v>
      </c>
      <c r="E508" s="88">
        <v>9</v>
      </c>
      <c r="F508" s="5" t="s">
        <v>114</v>
      </c>
      <c r="G508" s="35">
        <v>56</v>
      </c>
      <c r="H508" s="5">
        <v>20</v>
      </c>
      <c r="I508" s="6">
        <v>8</v>
      </c>
      <c r="J508" s="6">
        <v>57</v>
      </c>
      <c r="K508" s="6">
        <v>56</v>
      </c>
      <c r="L508" s="6">
        <v>20</v>
      </c>
      <c r="M508" s="5">
        <v>0</v>
      </c>
      <c r="N508" s="7">
        <v>0</v>
      </c>
      <c r="O508" s="6">
        <f t="shared" si="39"/>
        <v>1</v>
      </c>
      <c r="P508" s="6">
        <v>0</v>
      </c>
      <c r="Q508" s="5">
        <v>0</v>
      </c>
      <c r="R508" s="35">
        <f t="shared" si="36"/>
        <v>100</v>
      </c>
      <c r="S508" s="5">
        <f t="shared" si="40"/>
        <v>0</v>
      </c>
      <c r="T508">
        <f t="shared" si="37"/>
        <v>100</v>
      </c>
    </row>
    <row r="509" spans="1:20" ht="26.25" customHeight="1" x14ac:dyDescent="0.25">
      <c r="A509" s="5">
        <v>507</v>
      </c>
      <c r="B509" s="46" t="s">
        <v>20</v>
      </c>
      <c r="C509" s="21" t="s">
        <v>126</v>
      </c>
      <c r="D509" s="99" t="s">
        <v>181</v>
      </c>
      <c r="E509" s="88">
        <v>9</v>
      </c>
      <c r="F509" s="5" t="s">
        <v>138</v>
      </c>
      <c r="G509" s="35">
        <v>56</v>
      </c>
      <c r="H509" s="5">
        <v>20</v>
      </c>
      <c r="I509" s="6">
        <v>8</v>
      </c>
      <c r="J509" s="6">
        <v>60</v>
      </c>
      <c r="K509" s="6">
        <v>56</v>
      </c>
      <c r="L509" s="6">
        <v>20</v>
      </c>
      <c r="M509" s="5">
        <v>0</v>
      </c>
      <c r="N509" s="7">
        <v>0</v>
      </c>
      <c r="O509" s="6">
        <f t="shared" si="39"/>
        <v>4</v>
      </c>
      <c r="P509" s="6">
        <v>0</v>
      </c>
      <c r="Q509" s="5">
        <v>0</v>
      </c>
      <c r="R509" s="35">
        <f t="shared" si="36"/>
        <v>100</v>
      </c>
      <c r="S509" s="5">
        <f t="shared" si="40"/>
        <v>0</v>
      </c>
      <c r="T509">
        <f t="shared" si="37"/>
        <v>100</v>
      </c>
    </row>
    <row r="510" spans="1:20" ht="26.25" customHeight="1" x14ac:dyDescent="0.25">
      <c r="A510" s="5">
        <v>508</v>
      </c>
      <c r="B510" s="46" t="s">
        <v>20</v>
      </c>
      <c r="C510" s="21" t="s">
        <v>126</v>
      </c>
      <c r="D510" s="99" t="s">
        <v>181</v>
      </c>
      <c r="E510" s="88">
        <v>9</v>
      </c>
      <c r="F510" s="5" t="s">
        <v>115</v>
      </c>
      <c r="G510" s="35">
        <v>0</v>
      </c>
      <c r="H510" s="5">
        <v>0</v>
      </c>
      <c r="I510" s="6">
        <v>0</v>
      </c>
      <c r="J510" s="6">
        <v>39</v>
      </c>
      <c r="K510" s="6">
        <v>0</v>
      </c>
      <c r="L510" s="6">
        <v>0</v>
      </c>
      <c r="M510" s="5">
        <v>0</v>
      </c>
      <c r="N510" s="7">
        <v>0</v>
      </c>
      <c r="O510" s="6">
        <f t="shared" si="39"/>
        <v>39</v>
      </c>
      <c r="P510" s="6">
        <v>0</v>
      </c>
      <c r="Q510" s="5">
        <v>0</v>
      </c>
      <c r="R510" s="35">
        <v>100</v>
      </c>
      <c r="S510" s="5">
        <v>0</v>
      </c>
      <c r="T510">
        <f t="shared" si="37"/>
        <v>100</v>
      </c>
    </row>
    <row r="511" spans="1:20" ht="26.25" customHeight="1" x14ac:dyDescent="0.25">
      <c r="A511" s="5">
        <v>509</v>
      </c>
      <c r="B511" s="46" t="s">
        <v>20</v>
      </c>
      <c r="C511" s="21" t="s">
        <v>126</v>
      </c>
      <c r="D511" s="99" t="s">
        <v>181</v>
      </c>
      <c r="E511" s="88">
        <v>9</v>
      </c>
      <c r="F511" s="35" t="s">
        <v>125</v>
      </c>
      <c r="G511" s="35">
        <v>56</v>
      </c>
      <c r="H511" s="5">
        <v>20</v>
      </c>
      <c r="I511" s="6">
        <v>8</v>
      </c>
      <c r="J511" s="6">
        <v>52</v>
      </c>
      <c r="K511" s="6">
        <v>52</v>
      </c>
      <c r="L511" s="6">
        <v>20</v>
      </c>
      <c r="M511" s="5">
        <v>0</v>
      </c>
      <c r="N511" s="7">
        <v>0</v>
      </c>
      <c r="O511" s="6">
        <f t="shared" si="39"/>
        <v>-4</v>
      </c>
      <c r="P511" s="6">
        <v>4</v>
      </c>
      <c r="Q511" s="5">
        <v>0</v>
      </c>
      <c r="R511" s="35">
        <f t="shared" ref="R511:R559" si="41">100-S511</f>
        <v>92.857142857142861</v>
      </c>
      <c r="S511" s="5">
        <f t="shared" si="40"/>
        <v>7.1428571428571432</v>
      </c>
      <c r="T511">
        <f t="shared" si="37"/>
        <v>100</v>
      </c>
    </row>
    <row r="512" spans="1:20" ht="26.25" customHeight="1" x14ac:dyDescent="0.25">
      <c r="A512" s="5">
        <v>510</v>
      </c>
      <c r="B512" s="46" t="s">
        <v>20</v>
      </c>
      <c r="C512" s="21" t="s">
        <v>126</v>
      </c>
      <c r="D512" s="99" t="s">
        <v>181</v>
      </c>
      <c r="E512" s="88">
        <v>9</v>
      </c>
      <c r="F512" s="5" t="s">
        <v>118</v>
      </c>
      <c r="G512" s="35">
        <v>112</v>
      </c>
      <c r="H512" s="5">
        <v>40</v>
      </c>
      <c r="I512" s="6">
        <v>8</v>
      </c>
      <c r="J512" s="6">
        <v>100</v>
      </c>
      <c r="K512" s="6">
        <v>100</v>
      </c>
      <c r="L512" s="6">
        <v>40</v>
      </c>
      <c r="M512" s="5">
        <v>0</v>
      </c>
      <c r="N512" s="7">
        <v>0</v>
      </c>
      <c r="O512" s="6">
        <f t="shared" si="39"/>
        <v>-12</v>
      </c>
      <c r="P512" s="6">
        <v>12</v>
      </c>
      <c r="Q512" s="5">
        <v>0</v>
      </c>
      <c r="R512" s="35">
        <f t="shared" si="41"/>
        <v>89.285714285714292</v>
      </c>
      <c r="S512" s="5">
        <f t="shared" si="40"/>
        <v>10.714285714285714</v>
      </c>
      <c r="T512">
        <f t="shared" si="37"/>
        <v>100</v>
      </c>
    </row>
    <row r="513" spans="1:20" ht="26.25" customHeight="1" x14ac:dyDescent="0.25">
      <c r="A513" s="5">
        <v>511</v>
      </c>
      <c r="B513" s="46" t="s">
        <v>20</v>
      </c>
      <c r="C513" s="21" t="s">
        <v>126</v>
      </c>
      <c r="D513" s="99" t="s">
        <v>181</v>
      </c>
      <c r="E513" s="88">
        <v>9</v>
      </c>
      <c r="F513" s="5" t="s">
        <v>119</v>
      </c>
      <c r="G513" s="35">
        <v>56</v>
      </c>
      <c r="H513" s="5">
        <v>20</v>
      </c>
      <c r="I513" s="6">
        <v>8</v>
      </c>
      <c r="J513" s="6">
        <v>33</v>
      </c>
      <c r="K513" s="6">
        <v>33</v>
      </c>
      <c r="L513" s="6">
        <v>20</v>
      </c>
      <c r="M513" s="5">
        <v>0</v>
      </c>
      <c r="N513" s="7">
        <v>0</v>
      </c>
      <c r="O513" s="6">
        <f t="shared" si="39"/>
        <v>-23</v>
      </c>
      <c r="P513" s="6">
        <v>23</v>
      </c>
      <c r="Q513" s="5">
        <v>0</v>
      </c>
      <c r="R513" s="35">
        <f t="shared" si="41"/>
        <v>58.928571428571431</v>
      </c>
      <c r="S513" s="5">
        <f t="shared" si="40"/>
        <v>41.071428571428569</v>
      </c>
      <c r="T513">
        <f t="shared" si="37"/>
        <v>100</v>
      </c>
    </row>
    <row r="514" spans="1:20" ht="26.25" customHeight="1" x14ac:dyDescent="0.25">
      <c r="A514" s="5">
        <v>512</v>
      </c>
      <c r="B514" s="46" t="s">
        <v>20</v>
      </c>
      <c r="C514" s="21" t="s">
        <v>126</v>
      </c>
      <c r="D514" s="99" t="s">
        <v>181</v>
      </c>
      <c r="E514" s="88">
        <v>9</v>
      </c>
      <c r="F514" s="5" t="s">
        <v>122</v>
      </c>
      <c r="G514" s="35">
        <v>56</v>
      </c>
      <c r="H514" s="5">
        <v>20</v>
      </c>
      <c r="I514" s="6">
        <v>8</v>
      </c>
      <c r="J514" s="6">
        <v>57</v>
      </c>
      <c r="K514" s="6">
        <v>56</v>
      </c>
      <c r="L514" s="6">
        <v>20</v>
      </c>
      <c r="M514" s="5">
        <v>0</v>
      </c>
      <c r="N514" s="7">
        <v>0</v>
      </c>
      <c r="O514" s="6">
        <f t="shared" si="39"/>
        <v>1</v>
      </c>
      <c r="P514" s="6">
        <v>0</v>
      </c>
      <c r="Q514" s="5">
        <v>0</v>
      </c>
      <c r="R514" s="35">
        <f t="shared" si="41"/>
        <v>100</v>
      </c>
      <c r="S514" s="5">
        <f t="shared" si="40"/>
        <v>0</v>
      </c>
      <c r="T514">
        <f t="shared" si="37"/>
        <v>100</v>
      </c>
    </row>
    <row r="515" spans="1:20" ht="26.25" customHeight="1" x14ac:dyDescent="0.25">
      <c r="A515" s="5">
        <v>513</v>
      </c>
      <c r="B515" s="46" t="s">
        <v>20</v>
      </c>
      <c r="C515" s="21" t="s">
        <v>126</v>
      </c>
      <c r="D515" s="99" t="s">
        <v>181</v>
      </c>
      <c r="E515" s="88">
        <v>9</v>
      </c>
      <c r="F515" s="5" t="s">
        <v>123</v>
      </c>
      <c r="G515" s="35">
        <v>56</v>
      </c>
      <c r="H515" s="5">
        <v>20</v>
      </c>
      <c r="I515" s="6">
        <v>8</v>
      </c>
      <c r="J515" s="6">
        <v>52</v>
      </c>
      <c r="K515" s="6">
        <v>52</v>
      </c>
      <c r="L515" s="6">
        <v>20</v>
      </c>
      <c r="M515" s="5">
        <v>0</v>
      </c>
      <c r="N515" s="7">
        <v>38</v>
      </c>
      <c r="O515" s="6">
        <f t="shared" si="39"/>
        <v>-4</v>
      </c>
      <c r="P515" s="6">
        <v>4</v>
      </c>
      <c r="Q515" s="5">
        <v>0</v>
      </c>
      <c r="R515" s="35">
        <f t="shared" si="41"/>
        <v>92.857142857142861</v>
      </c>
      <c r="S515" s="5">
        <f t="shared" si="40"/>
        <v>7.1428571428571432</v>
      </c>
      <c r="T515">
        <f t="shared" si="37"/>
        <v>100</v>
      </c>
    </row>
    <row r="516" spans="1:20" ht="26.25" customHeight="1" x14ac:dyDescent="0.25">
      <c r="A516" s="5">
        <v>514</v>
      </c>
      <c r="B516" s="46" t="s">
        <v>20</v>
      </c>
      <c r="C516" s="21" t="s">
        <v>126</v>
      </c>
      <c r="D516" s="99" t="s">
        <v>181</v>
      </c>
      <c r="E516" s="88">
        <v>9</v>
      </c>
      <c r="F516" s="5" t="s">
        <v>110</v>
      </c>
      <c r="G516" s="35">
        <v>56</v>
      </c>
      <c r="H516" s="5">
        <v>20</v>
      </c>
      <c r="I516" s="6">
        <v>8</v>
      </c>
      <c r="J516" s="6">
        <v>30</v>
      </c>
      <c r="K516" s="6">
        <v>30</v>
      </c>
      <c r="L516" s="6">
        <v>20</v>
      </c>
      <c r="M516" s="5">
        <v>0</v>
      </c>
      <c r="N516" s="7">
        <v>0</v>
      </c>
      <c r="O516" s="6">
        <f t="shared" si="39"/>
        <v>-26</v>
      </c>
      <c r="P516" s="6">
        <v>26</v>
      </c>
      <c r="Q516" s="5">
        <v>0</v>
      </c>
      <c r="R516" s="35">
        <f t="shared" si="41"/>
        <v>53.571428571428569</v>
      </c>
      <c r="S516" s="5">
        <f t="shared" si="40"/>
        <v>46.428571428571431</v>
      </c>
      <c r="T516">
        <f t="shared" si="37"/>
        <v>100</v>
      </c>
    </row>
    <row r="517" spans="1:20" ht="26.25" customHeight="1" x14ac:dyDescent="0.25">
      <c r="A517" s="5">
        <v>515</v>
      </c>
      <c r="B517" s="46" t="s">
        <v>20</v>
      </c>
      <c r="C517" s="21" t="s">
        <v>126</v>
      </c>
      <c r="D517" s="99" t="s">
        <v>181</v>
      </c>
      <c r="E517" s="88">
        <v>9</v>
      </c>
      <c r="F517" s="5" t="s">
        <v>104</v>
      </c>
      <c r="G517" s="35">
        <v>56</v>
      </c>
      <c r="H517" s="5">
        <v>20</v>
      </c>
      <c r="I517" s="6">
        <v>8</v>
      </c>
      <c r="J517" s="6">
        <v>0</v>
      </c>
      <c r="K517" s="6">
        <v>0</v>
      </c>
      <c r="L517" s="6">
        <v>0</v>
      </c>
      <c r="M517" s="5">
        <v>0</v>
      </c>
      <c r="N517" s="7">
        <v>0</v>
      </c>
      <c r="O517" s="6">
        <f t="shared" si="39"/>
        <v>-56</v>
      </c>
      <c r="P517" s="6">
        <v>56</v>
      </c>
      <c r="Q517" s="5">
        <v>0</v>
      </c>
      <c r="R517" s="35">
        <f>100-S517</f>
        <v>0</v>
      </c>
      <c r="S517" s="5">
        <f t="shared" si="40"/>
        <v>100</v>
      </c>
      <c r="T517">
        <f>R517+S517</f>
        <v>100</v>
      </c>
    </row>
    <row r="518" spans="1:20" ht="26.25" customHeight="1" x14ac:dyDescent="0.25">
      <c r="A518" s="5">
        <v>516</v>
      </c>
      <c r="B518" s="46" t="s">
        <v>20</v>
      </c>
      <c r="C518" s="21" t="s">
        <v>126</v>
      </c>
      <c r="D518" s="99" t="s">
        <v>181</v>
      </c>
      <c r="E518" s="88">
        <v>9</v>
      </c>
      <c r="F518" s="5" t="s">
        <v>139</v>
      </c>
      <c r="G518" s="35">
        <v>56</v>
      </c>
      <c r="H518" s="5">
        <v>20</v>
      </c>
      <c r="I518" s="6">
        <v>8</v>
      </c>
      <c r="J518" s="6">
        <v>115</v>
      </c>
      <c r="K518" s="6">
        <v>56</v>
      </c>
      <c r="L518" s="6">
        <v>20</v>
      </c>
      <c r="M518" s="5">
        <v>0</v>
      </c>
      <c r="N518" s="7">
        <v>0</v>
      </c>
      <c r="O518" s="6">
        <f t="shared" si="39"/>
        <v>59</v>
      </c>
      <c r="P518" s="6">
        <v>0</v>
      </c>
      <c r="Q518" s="5">
        <v>0</v>
      </c>
      <c r="R518" s="35">
        <f>100-S518</f>
        <v>100</v>
      </c>
      <c r="S518" s="5">
        <f t="shared" si="40"/>
        <v>0</v>
      </c>
      <c r="T518">
        <f>R518+S518</f>
        <v>100</v>
      </c>
    </row>
    <row r="519" spans="1:20" s="41" customFormat="1" ht="26.25" customHeight="1" x14ac:dyDescent="0.25">
      <c r="A519" s="8">
        <v>517</v>
      </c>
      <c r="B519" s="54" t="s">
        <v>20</v>
      </c>
      <c r="C519" s="81" t="s">
        <v>126</v>
      </c>
      <c r="D519" s="100" t="s">
        <v>181</v>
      </c>
      <c r="E519" s="91"/>
      <c r="F519" s="8"/>
      <c r="G519" s="11">
        <f>G434+G451+G464+G483+G501</f>
        <v>409</v>
      </c>
      <c r="H519" s="11">
        <f>H518+H493+H469+H451+H434</f>
        <v>184</v>
      </c>
      <c r="I519" s="62">
        <f>I518+I498+I470+I436</f>
        <v>23</v>
      </c>
      <c r="J519" s="62">
        <f>SUM(J432:J518)</f>
        <v>5149</v>
      </c>
      <c r="K519" s="62">
        <f>SUM(K432:K518)</f>
        <v>4910</v>
      </c>
      <c r="L519" s="62">
        <f>SUM(L432:L518)</f>
        <v>2558</v>
      </c>
      <c r="M519" s="63">
        <f>SUM(M432:M517)</f>
        <v>0</v>
      </c>
      <c r="N519" s="63">
        <f>SUM(N432:N518)</f>
        <v>253</v>
      </c>
      <c r="O519" s="62"/>
      <c r="P519" s="62">
        <f>SUM(P432:P517)</f>
        <v>2487</v>
      </c>
      <c r="Q519" s="11">
        <f>SUM(Q432:Q517)</f>
        <v>47</v>
      </c>
      <c r="R519" s="11">
        <f>100-S519</f>
        <v>67.182707904740326</v>
      </c>
      <c r="S519" s="11">
        <f>AVERAGE(S432:S517)</f>
        <v>32.817292095259674</v>
      </c>
      <c r="T519" s="41">
        <f t="shared" si="37"/>
        <v>100</v>
      </c>
    </row>
    <row r="520" spans="1:20" ht="26.25" customHeight="1" x14ac:dyDescent="0.25">
      <c r="A520" s="5">
        <v>518</v>
      </c>
      <c r="B520" s="46" t="s">
        <v>20</v>
      </c>
      <c r="C520" s="82" t="s">
        <v>126</v>
      </c>
      <c r="D520" s="101" t="s">
        <v>182</v>
      </c>
      <c r="E520" s="88">
        <v>10</v>
      </c>
      <c r="F520" s="5" t="s">
        <v>98</v>
      </c>
      <c r="G520" s="35">
        <v>0</v>
      </c>
      <c r="H520" s="35">
        <v>0</v>
      </c>
      <c r="I520" s="5">
        <v>0</v>
      </c>
      <c r="J520" s="5">
        <v>0</v>
      </c>
      <c r="K520" s="35">
        <v>0</v>
      </c>
      <c r="L520" s="5">
        <v>0</v>
      </c>
      <c r="M520" s="5">
        <v>0</v>
      </c>
      <c r="N520" s="5">
        <v>0</v>
      </c>
      <c r="O520" s="6">
        <v>30</v>
      </c>
      <c r="P520" s="6">
        <v>0</v>
      </c>
      <c r="Q520" s="5">
        <v>30</v>
      </c>
      <c r="R520" s="35">
        <v>100</v>
      </c>
      <c r="S520" s="5">
        <v>0</v>
      </c>
      <c r="T520">
        <f t="shared" si="37"/>
        <v>100</v>
      </c>
    </row>
    <row r="521" spans="1:20" ht="26.25" customHeight="1" x14ac:dyDescent="0.25">
      <c r="A521" s="5">
        <v>519</v>
      </c>
      <c r="B521" s="46" t="s">
        <v>20</v>
      </c>
      <c r="C521" s="82" t="s">
        <v>126</v>
      </c>
      <c r="D521" s="101" t="s">
        <v>182</v>
      </c>
      <c r="E521" s="88">
        <v>10</v>
      </c>
      <c r="F521" s="5" t="s">
        <v>98</v>
      </c>
      <c r="G521" s="35">
        <v>45</v>
      </c>
      <c r="H521" s="35">
        <v>18</v>
      </c>
      <c r="I521" s="5">
        <v>1</v>
      </c>
      <c r="J521" s="5">
        <v>42</v>
      </c>
      <c r="K521" s="35">
        <v>42</v>
      </c>
      <c r="L521" s="5">
        <v>18</v>
      </c>
      <c r="M521" s="5">
        <v>0</v>
      </c>
      <c r="N521" s="5">
        <v>0</v>
      </c>
      <c r="O521" s="6">
        <f>J521-G521</f>
        <v>-3</v>
      </c>
      <c r="P521" s="6">
        <v>3</v>
      </c>
      <c r="Q521" s="5">
        <v>0</v>
      </c>
      <c r="R521" s="35">
        <f>100-S521</f>
        <v>93.333333333333329</v>
      </c>
      <c r="S521" s="5">
        <f>P521*100/G521</f>
        <v>6.666666666666667</v>
      </c>
      <c r="T521">
        <v>100</v>
      </c>
    </row>
    <row r="522" spans="1:20" ht="26.25" customHeight="1" x14ac:dyDescent="0.25">
      <c r="A522" s="5">
        <v>520</v>
      </c>
      <c r="B522" s="46" t="s">
        <v>20</v>
      </c>
      <c r="C522" s="82" t="s">
        <v>126</v>
      </c>
      <c r="D522" s="101" t="s">
        <v>182</v>
      </c>
      <c r="E522" s="88">
        <v>10</v>
      </c>
      <c r="F522" s="5" t="s">
        <v>140</v>
      </c>
      <c r="G522" s="35">
        <v>90</v>
      </c>
      <c r="H522" s="35">
        <v>36</v>
      </c>
      <c r="I522" s="5">
        <v>1</v>
      </c>
      <c r="J522" s="5">
        <v>40</v>
      </c>
      <c r="K522" s="35">
        <v>40</v>
      </c>
      <c r="L522" s="5">
        <v>36</v>
      </c>
      <c r="M522" s="5">
        <v>0</v>
      </c>
      <c r="N522" s="5">
        <v>0</v>
      </c>
      <c r="O522" s="6">
        <v>-50</v>
      </c>
      <c r="P522" s="6">
        <v>50</v>
      </c>
      <c r="Q522" s="5">
        <v>0</v>
      </c>
      <c r="R522" s="35">
        <f t="shared" ref="R522:R523" si="42">100-S522</f>
        <v>44.444444444444443</v>
      </c>
      <c r="S522" s="5">
        <f t="shared" ref="S522:S523" si="43">P522*100/G522</f>
        <v>55.555555555555557</v>
      </c>
      <c r="T522">
        <v>100</v>
      </c>
    </row>
    <row r="523" spans="1:20" ht="26.25" customHeight="1" x14ac:dyDescent="0.25">
      <c r="A523" s="5">
        <v>521</v>
      </c>
      <c r="B523" s="46" t="s">
        <v>20</v>
      </c>
      <c r="C523" s="82" t="s">
        <v>126</v>
      </c>
      <c r="D523" s="101" t="s">
        <v>182</v>
      </c>
      <c r="E523" s="88">
        <v>10</v>
      </c>
      <c r="F523" s="5" t="s">
        <v>112</v>
      </c>
      <c r="G523" s="35">
        <v>90</v>
      </c>
      <c r="H523" s="35">
        <v>36</v>
      </c>
      <c r="I523" s="5">
        <v>1</v>
      </c>
      <c r="J523" s="6">
        <v>92</v>
      </c>
      <c r="K523" s="6">
        <v>90</v>
      </c>
      <c r="L523" s="5">
        <v>36</v>
      </c>
      <c r="M523" s="5">
        <v>0</v>
      </c>
      <c r="N523" s="5">
        <v>0</v>
      </c>
      <c r="O523" s="6">
        <f t="shared" ref="O523:O557" si="44">J523-G523</f>
        <v>2</v>
      </c>
      <c r="P523" s="6">
        <v>0</v>
      </c>
      <c r="Q523" s="5">
        <v>0</v>
      </c>
      <c r="R523" s="35">
        <f t="shared" si="42"/>
        <v>100</v>
      </c>
      <c r="S523" s="5">
        <f t="shared" si="43"/>
        <v>0</v>
      </c>
      <c r="T523">
        <f t="shared" si="37"/>
        <v>100</v>
      </c>
    </row>
    <row r="524" spans="1:20" ht="26.25" customHeight="1" x14ac:dyDescent="0.25">
      <c r="A524" s="5">
        <v>522</v>
      </c>
      <c r="B524" s="46" t="s">
        <v>20</v>
      </c>
      <c r="C524" s="82" t="s">
        <v>126</v>
      </c>
      <c r="D524" s="101" t="s">
        <v>182</v>
      </c>
      <c r="E524" s="88">
        <v>10</v>
      </c>
      <c r="F524" s="5" t="s">
        <v>108</v>
      </c>
      <c r="G524" s="35">
        <v>45</v>
      </c>
      <c r="H524" s="35">
        <v>18</v>
      </c>
      <c r="I524" s="5">
        <v>1</v>
      </c>
      <c r="J524" s="5">
        <v>38</v>
      </c>
      <c r="K524" s="6">
        <v>38</v>
      </c>
      <c r="L524" s="5">
        <v>18</v>
      </c>
      <c r="M524" s="5">
        <v>0</v>
      </c>
      <c r="N524" s="5">
        <v>0</v>
      </c>
      <c r="O524" s="6">
        <f>J524-G524</f>
        <v>-7</v>
      </c>
      <c r="P524" s="6">
        <v>7</v>
      </c>
      <c r="Q524" s="5">
        <v>0</v>
      </c>
      <c r="R524" s="35">
        <f t="shared" si="41"/>
        <v>84.444444444444443</v>
      </c>
      <c r="S524" s="5">
        <f>P524*100/G524</f>
        <v>15.555555555555555</v>
      </c>
      <c r="T524">
        <f t="shared" ref="T524:T587" si="45">R524+S524</f>
        <v>100</v>
      </c>
    </row>
    <row r="525" spans="1:20" ht="26.25" customHeight="1" x14ac:dyDescent="0.25">
      <c r="A525" s="5">
        <v>523</v>
      </c>
      <c r="B525" s="46" t="s">
        <v>20</v>
      </c>
      <c r="C525" s="82" t="s">
        <v>126</v>
      </c>
      <c r="D525" s="101" t="s">
        <v>182</v>
      </c>
      <c r="E525" s="88">
        <v>10</v>
      </c>
      <c r="F525" s="5" t="s">
        <v>113</v>
      </c>
      <c r="G525" s="35">
        <v>45</v>
      </c>
      <c r="H525" s="35">
        <v>18</v>
      </c>
      <c r="I525" s="5">
        <v>1</v>
      </c>
      <c r="J525" s="6">
        <v>38</v>
      </c>
      <c r="K525" s="6">
        <v>38</v>
      </c>
      <c r="L525" s="5">
        <v>18</v>
      </c>
      <c r="M525" s="5">
        <v>0</v>
      </c>
      <c r="N525" s="5">
        <v>0</v>
      </c>
      <c r="O525" s="6">
        <f t="shared" ref="O525" si="46">J525-G525</f>
        <v>-7</v>
      </c>
      <c r="P525" s="6">
        <v>7</v>
      </c>
      <c r="Q525" s="5">
        <v>0</v>
      </c>
      <c r="R525" s="35">
        <f t="shared" si="41"/>
        <v>84.444444444444443</v>
      </c>
      <c r="S525" s="5">
        <f t="shared" ref="S525:S558" si="47">P525*100/G525</f>
        <v>15.555555555555555</v>
      </c>
      <c r="T525">
        <f t="shared" si="45"/>
        <v>100</v>
      </c>
    </row>
    <row r="526" spans="1:20" ht="26.25" customHeight="1" x14ac:dyDescent="0.25">
      <c r="A526" s="5">
        <v>524</v>
      </c>
      <c r="B526" s="46" t="s">
        <v>20</v>
      </c>
      <c r="C526" s="82" t="s">
        <v>126</v>
      </c>
      <c r="D526" s="101" t="s">
        <v>182</v>
      </c>
      <c r="E526" s="88">
        <v>10</v>
      </c>
      <c r="F526" s="5" t="s">
        <v>120</v>
      </c>
      <c r="G526" s="35">
        <v>90</v>
      </c>
      <c r="H526" s="35">
        <v>36</v>
      </c>
      <c r="I526" s="5">
        <v>1</v>
      </c>
      <c r="J526" s="6">
        <v>76</v>
      </c>
      <c r="K526" s="6">
        <v>76</v>
      </c>
      <c r="L526" s="5">
        <v>36</v>
      </c>
      <c r="M526" s="5">
        <v>0</v>
      </c>
      <c r="N526" s="5">
        <v>0</v>
      </c>
      <c r="O526" s="6">
        <f t="shared" si="44"/>
        <v>-14</v>
      </c>
      <c r="P526" s="6">
        <v>14</v>
      </c>
      <c r="Q526" s="5">
        <v>0</v>
      </c>
      <c r="R526" s="35">
        <f t="shared" si="41"/>
        <v>84.444444444444443</v>
      </c>
      <c r="S526" s="5">
        <f t="shared" si="47"/>
        <v>15.555555555555555</v>
      </c>
      <c r="T526">
        <f t="shared" si="45"/>
        <v>100</v>
      </c>
    </row>
    <row r="527" spans="1:20" ht="26.25" customHeight="1" x14ac:dyDescent="0.25">
      <c r="A527" s="5">
        <v>525</v>
      </c>
      <c r="B527" s="46" t="s">
        <v>20</v>
      </c>
      <c r="C527" s="82" t="s">
        <v>126</v>
      </c>
      <c r="D527" s="101" t="s">
        <v>182</v>
      </c>
      <c r="E527" s="88">
        <v>10</v>
      </c>
      <c r="F527" s="5" t="s">
        <v>121</v>
      </c>
      <c r="G527" s="35">
        <v>45</v>
      </c>
      <c r="H527" s="35">
        <v>18</v>
      </c>
      <c r="I527" s="5">
        <v>1</v>
      </c>
      <c r="J527" s="6">
        <v>45</v>
      </c>
      <c r="K527" s="6">
        <v>45</v>
      </c>
      <c r="L527" s="5">
        <v>18</v>
      </c>
      <c r="M527" s="5">
        <v>0</v>
      </c>
      <c r="N527" s="5">
        <v>0</v>
      </c>
      <c r="O527" s="6">
        <f t="shared" si="44"/>
        <v>0</v>
      </c>
      <c r="P527" s="6">
        <v>0</v>
      </c>
      <c r="Q527" s="5">
        <v>0</v>
      </c>
      <c r="R527" s="35">
        <f t="shared" si="41"/>
        <v>100</v>
      </c>
      <c r="S527" s="5">
        <f t="shared" si="47"/>
        <v>0</v>
      </c>
      <c r="T527">
        <f t="shared" si="45"/>
        <v>100</v>
      </c>
    </row>
    <row r="528" spans="1:20" ht="26.25" customHeight="1" x14ac:dyDescent="0.25">
      <c r="A528" s="5">
        <v>526</v>
      </c>
      <c r="B528" s="46" t="s">
        <v>20</v>
      </c>
      <c r="C528" s="82" t="s">
        <v>126</v>
      </c>
      <c r="D528" s="101" t="s">
        <v>182</v>
      </c>
      <c r="E528" s="88">
        <v>10</v>
      </c>
      <c r="F528" s="5" t="s">
        <v>107</v>
      </c>
      <c r="G528" s="35">
        <v>45</v>
      </c>
      <c r="H528" s="35">
        <v>18</v>
      </c>
      <c r="I528" s="5">
        <v>1</v>
      </c>
      <c r="J528" s="6">
        <v>38</v>
      </c>
      <c r="K528" s="6">
        <v>38</v>
      </c>
      <c r="L528" s="5">
        <v>18</v>
      </c>
      <c r="M528" s="5">
        <v>0</v>
      </c>
      <c r="N528" s="5">
        <v>0</v>
      </c>
      <c r="O528" s="6">
        <f t="shared" si="44"/>
        <v>-7</v>
      </c>
      <c r="P528" s="6">
        <v>7</v>
      </c>
      <c r="Q528" s="5">
        <v>0</v>
      </c>
      <c r="R528" s="35">
        <f t="shared" si="41"/>
        <v>84.444444444444443</v>
      </c>
      <c r="S528" s="5">
        <f t="shared" si="47"/>
        <v>15.555555555555555</v>
      </c>
      <c r="T528">
        <f t="shared" si="45"/>
        <v>100</v>
      </c>
    </row>
    <row r="529" spans="1:20" ht="26.25" customHeight="1" x14ac:dyDescent="0.25">
      <c r="A529" s="5">
        <v>527</v>
      </c>
      <c r="B529" s="46" t="s">
        <v>20</v>
      </c>
      <c r="C529" s="82" t="s">
        <v>126</v>
      </c>
      <c r="D529" s="101" t="s">
        <v>182</v>
      </c>
      <c r="E529" s="88">
        <v>10</v>
      </c>
      <c r="F529" s="5" t="s">
        <v>114</v>
      </c>
      <c r="G529" s="35">
        <v>45</v>
      </c>
      <c r="H529" s="35">
        <v>18</v>
      </c>
      <c r="I529" s="5">
        <v>1</v>
      </c>
      <c r="J529" s="6">
        <v>38</v>
      </c>
      <c r="K529" s="6">
        <v>38</v>
      </c>
      <c r="L529" s="5">
        <v>18</v>
      </c>
      <c r="M529" s="5">
        <v>0</v>
      </c>
      <c r="N529" s="5">
        <v>0</v>
      </c>
      <c r="O529" s="6">
        <f t="shared" si="44"/>
        <v>-7</v>
      </c>
      <c r="P529" s="6">
        <v>7</v>
      </c>
      <c r="Q529" s="5">
        <v>0</v>
      </c>
      <c r="R529" s="35">
        <f t="shared" si="41"/>
        <v>84.444444444444443</v>
      </c>
      <c r="S529" s="5">
        <f t="shared" si="47"/>
        <v>15.555555555555555</v>
      </c>
      <c r="T529">
        <f t="shared" si="45"/>
        <v>100</v>
      </c>
    </row>
    <row r="530" spans="1:20" ht="26.25" customHeight="1" x14ac:dyDescent="0.25">
      <c r="A530" s="5">
        <v>528</v>
      </c>
      <c r="B530" s="46" t="s">
        <v>20</v>
      </c>
      <c r="C530" s="82" t="s">
        <v>126</v>
      </c>
      <c r="D530" s="101" t="s">
        <v>182</v>
      </c>
      <c r="E530" s="88">
        <v>10</v>
      </c>
      <c r="F530" s="5" t="s">
        <v>115</v>
      </c>
      <c r="G530" s="35">
        <v>45</v>
      </c>
      <c r="H530" s="35">
        <v>18</v>
      </c>
      <c r="I530" s="5">
        <v>1</v>
      </c>
      <c r="J530" s="6">
        <v>45</v>
      </c>
      <c r="K530" s="6">
        <v>45</v>
      </c>
      <c r="L530" s="5">
        <v>18</v>
      </c>
      <c r="M530" s="5">
        <v>0</v>
      </c>
      <c r="N530" s="5">
        <v>0</v>
      </c>
      <c r="O530" s="6">
        <f t="shared" si="44"/>
        <v>0</v>
      </c>
      <c r="P530" s="6">
        <f t="shared" ref="P530" si="48">J530-G530</f>
        <v>0</v>
      </c>
      <c r="Q530" s="5">
        <v>0</v>
      </c>
      <c r="R530" s="35">
        <f t="shared" si="41"/>
        <v>100</v>
      </c>
      <c r="S530" s="5">
        <f t="shared" si="47"/>
        <v>0</v>
      </c>
      <c r="T530">
        <f t="shared" si="45"/>
        <v>100</v>
      </c>
    </row>
    <row r="531" spans="1:20" ht="26.25" customHeight="1" x14ac:dyDescent="0.25">
      <c r="A531" s="5">
        <v>529</v>
      </c>
      <c r="B531" s="46" t="s">
        <v>20</v>
      </c>
      <c r="C531" s="82" t="s">
        <v>126</v>
      </c>
      <c r="D531" s="101" t="s">
        <v>182</v>
      </c>
      <c r="E531" s="88">
        <v>10</v>
      </c>
      <c r="F531" s="35" t="s">
        <v>141</v>
      </c>
      <c r="G531" s="35">
        <v>135</v>
      </c>
      <c r="H531" s="35">
        <v>54</v>
      </c>
      <c r="I531" s="5">
        <v>1</v>
      </c>
      <c r="J531" s="6">
        <v>90</v>
      </c>
      <c r="K531" s="6">
        <v>90</v>
      </c>
      <c r="L531" s="5">
        <v>54</v>
      </c>
      <c r="M531" s="5">
        <v>0</v>
      </c>
      <c r="N531" s="5">
        <v>0</v>
      </c>
      <c r="O531" s="6">
        <f t="shared" si="44"/>
        <v>-45</v>
      </c>
      <c r="P531" s="6">
        <v>45</v>
      </c>
      <c r="Q531" s="5">
        <v>0</v>
      </c>
      <c r="R531" s="35">
        <f t="shared" si="41"/>
        <v>66.666666666666657</v>
      </c>
      <c r="S531" s="5">
        <f t="shared" si="47"/>
        <v>33.333333333333336</v>
      </c>
      <c r="T531">
        <f t="shared" si="45"/>
        <v>100</v>
      </c>
    </row>
    <row r="532" spans="1:20" ht="26.25" customHeight="1" x14ac:dyDescent="0.25">
      <c r="A532" s="5">
        <v>530</v>
      </c>
      <c r="B532" s="46" t="s">
        <v>20</v>
      </c>
      <c r="C532" s="82" t="s">
        <v>126</v>
      </c>
      <c r="D532" s="101" t="s">
        <v>182</v>
      </c>
      <c r="E532" s="88">
        <v>10</v>
      </c>
      <c r="F532" s="5" t="s">
        <v>118</v>
      </c>
      <c r="G532" s="35">
        <v>0</v>
      </c>
      <c r="H532" s="35">
        <v>0</v>
      </c>
      <c r="I532" s="5">
        <v>0</v>
      </c>
      <c r="J532" s="6">
        <v>76</v>
      </c>
      <c r="K532" s="6">
        <v>0</v>
      </c>
      <c r="L532" s="5">
        <v>0</v>
      </c>
      <c r="M532" s="5">
        <v>0</v>
      </c>
      <c r="N532" s="5">
        <v>0</v>
      </c>
      <c r="O532" s="6">
        <f t="shared" si="44"/>
        <v>76</v>
      </c>
      <c r="P532" s="6">
        <v>0</v>
      </c>
      <c r="Q532" s="5">
        <v>0</v>
      </c>
      <c r="R532" s="35">
        <v>100</v>
      </c>
      <c r="S532" s="5">
        <v>0</v>
      </c>
      <c r="T532">
        <f t="shared" si="45"/>
        <v>100</v>
      </c>
    </row>
    <row r="533" spans="1:20" ht="26.25" customHeight="1" x14ac:dyDescent="0.25">
      <c r="A533" s="5">
        <v>531</v>
      </c>
      <c r="B533" s="46" t="s">
        <v>20</v>
      </c>
      <c r="C533" s="82" t="s">
        <v>126</v>
      </c>
      <c r="D533" s="101" t="s">
        <v>182</v>
      </c>
      <c r="E533" s="88">
        <v>10</v>
      </c>
      <c r="F533" s="5" t="s">
        <v>119</v>
      </c>
      <c r="G533" s="35">
        <v>45</v>
      </c>
      <c r="H533" s="35">
        <v>18</v>
      </c>
      <c r="I533" s="5">
        <v>1</v>
      </c>
      <c r="J533" s="6">
        <v>39</v>
      </c>
      <c r="K533" s="6">
        <v>39</v>
      </c>
      <c r="L533" s="5">
        <v>18</v>
      </c>
      <c r="M533" s="5">
        <v>0</v>
      </c>
      <c r="N533" s="5">
        <v>0</v>
      </c>
      <c r="O533" s="6">
        <f t="shared" si="44"/>
        <v>-6</v>
      </c>
      <c r="P533" s="6">
        <v>6</v>
      </c>
      <c r="Q533" s="5">
        <v>0</v>
      </c>
      <c r="R533" s="35">
        <f t="shared" si="41"/>
        <v>86.666666666666671</v>
      </c>
      <c r="S533" s="5">
        <f t="shared" si="47"/>
        <v>13.333333333333334</v>
      </c>
      <c r="T533">
        <f t="shared" si="45"/>
        <v>100</v>
      </c>
    </row>
    <row r="534" spans="1:20" ht="26.25" customHeight="1" x14ac:dyDescent="0.25">
      <c r="A534" s="5">
        <v>532</v>
      </c>
      <c r="B534" s="46" t="s">
        <v>20</v>
      </c>
      <c r="C534" s="82" t="s">
        <v>126</v>
      </c>
      <c r="D534" s="101" t="s">
        <v>182</v>
      </c>
      <c r="E534" s="88">
        <v>10</v>
      </c>
      <c r="F534" s="5" t="s">
        <v>122</v>
      </c>
      <c r="G534" s="35">
        <v>45</v>
      </c>
      <c r="H534" s="35">
        <v>18</v>
      </c>
      <c r="I534" s="5">
        <v>1</v>
      </c>
      <c r="J534" s="6">
        <v>38</v>
      </c>
      <c r="K534" s="6">
        <v>38</v>
      </c>
      <c r="L534" s="5">
        <v>18</v>
      </c>
      <c r="M534" s="5">
        <v>0</v>
      </c>
      <c r="N534" s="7">
        <v>19</v>
      </c>
      <c r="O534" s="6">
        <v>7</v>
      </c>
      <c r="P534" s="6">
        <v>0</v>
      </c>
      <c r="Q534" s="5">
        <v>0</v>
      </c>
      <c r="R534" s="35">
        <f t="shared" si="41"/>
        <v>100</v>
      </c>
      <c r="S534" s="5">
        <f t="shared" si="47"/>
        <v>0</v>
      </c>
      <c r="T534">
        <f t="shared" si="45"/>
        <v>100</v>
      </c>
    </row>
    <row r="535" spans="1:20" ht="26.25" customHeight="1" x14ac:dyDescent="0.25">
      <c r="A535" s="5">
        <v>533</v>
      </c>
      <c r="B535" s="46" t="s">
        <v>20</v>
      </c>
      <c r="C535" s="82" t="s">
        <v>126</v>
      </c>
      <c r="D535" s="101" t="s">
        <v>182</v>
      </c>
      <c r="E535" s="88">
        <v>10</v>
      </c>
      <c r="F535" s="5" t="s">
        <v>123</v>
      </c>
      <c r="G535" s="35">
        <v>45</v>
      </c>
      <c r="H535" s="35">
        <v>18</v>
      </c>
      <c r="I535" s="5">
        <v>1</v>
      </c>
      <c r="J535" s="6">
        <v>38</v>
      </c>
      <c r="K535" s="6">
        <v>38</v>
      </c>
      <c r="L535" s="5">
        <v>18</v>
      </c>
      <c r="M535" s="5">
        <v>0</v>
      </c>
      <c r="N535" s="7">
        <v>23</v>
      </c>
      <c r="O535" s="6">
        <v>7</v>
      </c>
      <c r="P535" s="6">
        <v>0</v>
      </c>
      <c r="Q535" s="5">
        <v>0</v>
      </c>
      <c r="R535" s="35">
        <f t="shared" si="41"/>
        <v>100</v>
      </c>
      <c r="S535" s="5">
        <f t="shared" si="47"/>
        <v>0</v>
      </c>
      <c r="T535">
        <f t="shared" si="45"/>
        <v>100</v>
      </c>
    </row>
    <row r="536" spans="1:20" ht="26.25" customHeight="1" x14ac:dyDescent="0.25">
      <c r="A536" s="5">
        <v>534</v>
      </c>
      <c r="B536" s="46" t="s">
        <v>20</v>
      </c>
      <c r="C536" s="82" t="s">
        <v>126</v>
      </c>
      <c r="D536" s="101" t="s">
        <v>182</v>
      </c>
      <c r="E536" s="88">
        <v>10</v>
      </c>
      <c r="F536" s="5" t="s">
        <v>110</v>
      </c>
      <c r="G536" s="35">
        <v>45</v>
      </c>
      <c r="H536" s="35">
        <v>18</v>
      </c>
      <c r="I536" s="5">
        <v>1</v>
      </c>
      <c r="J536" s="6">
        <v>26</v>
      </c>
      <c r="K536" s="6">
        <v>26</v>
      </c>
      <c r="L536" s="5">
        <v>18</v>
      </c>
      <c r="M536" s="5">
        <v>0</v>
      </c>
      <c r="N536" s="7">
        <v>0</v>
      </c>
      <c r="O536" s="6">
        <f t="shared" si="44"/>
        <v>-19</v>
      </c>
      <c r="P536" s="6">
        <v>19</v>
      </c>
      <c r="Q536" s="5">
        <v>0</v>
      </c>
      <c r="R536" s="35">
        <f t="shared" si="41"/>
        <v>57.777777777777779</v>
      </c>
      <c r="S536" s="5">
        <f t="shared" si="47"/>
        <v>42.222222222222221</v>
      </c>
      <c r="T536">
        <f t="shared" si="45"/>
        <v>100</v>
      </c>
    </row>
    <row r="537" spans="1:20" ht="26.25" customHeight="1" x14ac:dyDescent="0.25">
      <c r="A537" s="5">
        <v>535</v>
      </c>
      <c r="B537" s="46" t="s">
        <v>20</v>
      </c>
      <c r="C537" s="82" t="s">
        <v>126</v>
      </c>
      <c r="D537" s="101" t="s">
        <v>182</v>
      </c>
      <c r="E537" s="88">
        <v>10</v>
      </c>
      <c r="F537" s="5" t="s">
        <v>104</v>
      </c>
      <c r="G537" s="35">
        <v>45</v>
      </c>
      <c r="H537" s="35">
        <v>18</v>
      </c>
      <c r="I537" s="5">
        <v>1</v>
      </c>
      <c r="J537" s="6">
        <v>2</v>
      </c>
      <c r="K537" s="6">
        <v>2</v>
      </c>
      <c r="L537" s="5">
        <v>2</v>
      </c>
      <c r="M537" s="5">
        <v>0</v>
      </c>
      <c r="N537" s="7">
        <v>0</v>
      </c>
      <c r="O537" s="6">
        <f t="shared" si="44"/>
        <v>-43</v>
      </c>
      <c r="P537" s="6">
        <v>43</v>
      </c>
      <c r="Q537" s="5">
        <v>0</v>
      </c>
      <c r="R537" s="35">
        <f t="shared" si="41"/>
        <v>4.4444444444444429</v>
      </c>
      <c r="S537" s="5">
        <f t="shared" si="47"/>
        <v>95.555555555555557</v>
      </c>
      <c r="T537">
        <f t="shared" si="45"/>
        <v>100</v>
      </c>
    </row>
    <row r="538" spans="1:20" ht="26.25" customHeight="1" x14ac:dyDescent="0.25">
      <c r="A538" s="5">
        <v>536</v>
      </c>
      <c r="B538" s="46" t="s">
        <v>20</v>
      </c>
      <c r="C538" s="82" t="s">
        <v>126</v>
      </c>
      <c r="D538" s="101" t="s">
        <v>182</v>
      </c>
      <c r="E538" s="88">
        <v>10</v>
      </c>
      <c r="F538" s="5" t="s">
        <v>142</v>
      </c>
      <c r="G538" s="35">
        <v>45</v>
      </c>
      <c r="H538" s="35">
        <v>18</v>
      </c>
      <c r="I538" s="5">
        <v>1</v>
      </c>
      <c r="J538" s="6">
        <v>26</v>
      </c>
      <c r="K538" s="6">
        <v>26</v>
      </c>
      <c r="L538" s="5">
        <v>18</v>
      </c>
      <c r="M538" s="5">
        <v>0</v>
      </c>
      <c r="N538" s="7">
        <v>0</v>
      </c>
      <c r="O538" s="6">
        <f t="shared" si="44"/>
        <v>-19</v>
      </c>
      <c r="P538" s="6">
        <v>19</v>
      </c>
      <c r="Q538" s="5">
        <v>0</v>
      </c>
      <c r="R538" s="35">
        <f t="shared" si="41"/>
        <v>57.777777777777779</v>
      </c>
      <c r="S538" s="5">
        <f t="shared" si="47"/>
        <v>42.222222222222221</v>
      </c>
      <c r="T538">
        <f t="shared" si="45"/>
        <v>100</v>
      </c>
    </row>
    <row r="539" spans="1:20" ht="26.25" customHeight="1" x14ac:dyDescent="0.25">
      <c r="A539" s="5">
        <v>537</v>
      </c>
      <c r="B539" s="46" t="s">
        <v>20</v>
      </c>
      <c r="C539" s="82" t="s">
        <v>126</v>
      </c>
      <c r="D539" s="101" t="s">
        <v>182</v>
      </c>
      <c r="E539" s="88">
        <v>10</v>
      </c>
      <c r="F539" s="5" t="s">
        <v>137</v>
      </c>
      <c r="G539" s="35">
        <v>45</v>
      </c>
      <c r="H539" s="35">
        <v>18</v>
      </c>
      <c r="I539" s="5">
        <v>1</v>
      </c>
      <c r="J539" s="6">
        <v>15</v>
      </c>
      <c r="K539" s="6">
        <v>15</v>
      </c>
      <c r="L539" s="5">
        <v>15</v>
      </c>
      <c r="M539" s="5">
        <v>0</v>
      </c>
      <c r="N539" s="7">
        <v>0</v>
      </c>
      <c r="O539" s="6">
        <f t="shared" si="44"/>
        <v>-30</v>
      </c>
      <c r="P539" s="6">
        <v>30</v>
      </c>
      <c r="Q539" s="5">
        <v>0</v>
      </c>
      <c r="R539" s="35">
        <f t="shared" si="41"/>
        <v>33.333333333333329</v>
      </c>
      <c r="S539" s="5">
        <f t="shared" si="47"/>
        <v>66.666666666666671</v>
      </c>
      <c r="T539">
        <f t="shared" si="45"/>
        <v>100</v>
      </c>
    </row>
    <row r="540" spans="1:20" ht="26.25" customHeight="1" x14ac:dyDescent="0.25">
      <c r="A540" s="5">
        <v>538</v>
      </c>
      <c r="B540" s="46" t="s">
        <v>20</v>
      </c>
      <c r="C540" s="82" t="s">
        <v>126</v>
      </c>
      <c r="D540" s="101" t="s">
        <v>182</v>
      </c>
      <c r="E540" s="88">
        <v>11</v>
      </c>
      <c r="F540" s="84" t="s">
        <v>143</v>
      </c>
      <c r="G540" s="35">
        <v>25</v>
      </c>
      <c r="H540" s="35">
        <v>20</v>
      </c>
      <c r="I540" s="5">
        <v>3</v>
      </c>
      <c r="J540" s="6">
        <v>17</v>
      </c>
      <c r="K540" s="6">
        <v>17</v>
      </c>
      <c r="L540" s="5">
        <v>17</v>
      </c>
      <c r="M540" s="5">
        <v>0</v>
      </c>
      <c r="N540" s="7">
        <v>0</v>
      </c>
      <c r="O540" s="6">
        <f t="shared" si="44"/>
        <v>-8</v>
      </c>
      <c r="P540" s="6">
        <v>8</v>
      </c>
      <c r="Q540" s="5">
        <v>0</v>
      </c>
      <c r="R540" s="35">
        <f t="shared" si="41"/>
        <v>68</v>
      </c>
      <c r="S540" s="5">
        <f t="shared" si="47"/>
        <v>32</v>
      </c>
      <c r="T540">
        <f t="shared" si="45"/>
        <v>100</v>
      </c>
    </row>
    <row r="541" spans="1:20" ht="26.25" customHeight="1" x14ac:dyDescent="0.25">
      <c r="A541" s="5">
        <v>539</v>
      </c>
      <c r="B541" s="46" t="s">
        <v>20</v>
      </c>
      <c r="C541" s="82" t="s">
        <v>126</v>
      </c>
      <c r="D541" s="101" t="s">
        <v>182</v>
      </c>
      <c r="E541" s="88">
        <v>11</v>
      </c>
      <c r="F541" s="5" t="s">
        <v>98</v>
      </c>
      <c r="G541" s="35">
        <v>0</v>
      </c>
      <c r="H541" s="5">
        <v>0</v>
      </c>
      <c r="I541" s="35">
        <v>0</v>
      </c>
      <c r="J541" s="6">
        <v>30</v>
      </c>
      <c r="K541" s="6">
        <v>0</v>
      </c>
      <c r="L541" s="6">
        <v>0</v>
      </c>
      <c r="M541" s="5">
        <v>0</v>
      </c>
      <c r="N541" s="7">
        <v>0</v>
      </c>
      <c r="O541" s="6">
        <f t="shared" si="44"/>
        <v>30</v>
      </c>
      <c r="P541" s="6">
        <v>0</v>
      </c>
      <c r="Q541" s="5">
        <v>0</v>
      </c>
      <c r="R541" s="35">
        <v>100</v>
      </c>
      <c r="S541" s="5">
        <v>0</v>
      </c>
      <c r="T541">
        <f t="shared" si="45"/>
        <v>100</v>
      </c>
    </row>
    <row r="542" spans="1:20" ht="26.25" customHeight="1" x14ac:dyDescent="0.25">
      <c r="A542" s="5">
        <v>540</v>
      </c>
      <c r="B542" s="46" t="s">
        <v>20</v>
      </c>
      <c r="C542" s="82" t="s">
        <v>126</v>
      </c>
      <c r="D542" s="101" t="s">
        <v>182</v>
      </c>
      <c r="E542" s="88">
        <v>11</v>
      </c>
      <c r="F542" s="5" t="s">
        <v>112</v>
      </c>
      <c r="G542" s="35">
        <v>50</v>
      </c>
      <c r="H542" s="5">
        <v>40</v>
      </c>
      <c r="I542" s="35">
        <v>3</v>
      </c>
      <c r="J542" s="6">
        <v>52</v>
      </c>
      <c r="K542" s="6">
        <v>50</v>
      </c>
      <c r="L542" s="6">
        <v>40</v>
      </c>
      <c r="M542" s="5">
        <v>0</v>
      </c>
      <c r="N542" s="7">
        <v>0</v>
      </c>
      <c r="O542" s="6">
        <f t="shared" si="44"/>
        <v>2</v>
      </c>
      <c r="P542" s="6">
        <v>0</v>
      </c>
      <c r="Q542" s="5">
        <v>0</v>
      </c>
      <c r="R542" s="35">
        <f t="shared" si="41"/>
        <v>100</v>
      </c>
      <c r="S542" s="5">
        <f t="shared" si="47"/>
        <v>0</v>
      </c>
      <c r="T542">
        <f t="shared" si="45"/>
        <v>100</v>
      </c>
    </row>
    <row r="543" spans="1:20" ht="26.25" customHeight="1" x14ac:dyDescent="0.25">
      <c r="A543" s="5">
        <v>541</v>
      </c>
      <c r="B543" s="46" t="s">
        <v>20</v>
      </c>
      <c r="C543" s="82" t="s">
        <v>126</v>
      </c>
      <c r="D543" s="101" t="s">
        <v>182</v>
      </c>
      <c r="E543" s="88">
        <v>11</v>
      </c>
      <c r="F543" s="35" t="s">
        <v>108</v>
      </c>
      <c r="G543" s="35">
        <v>25</v>
      </c>
      <c r="H543" s="5">
        <v>20</v>
      </c>
      <c r="I543" s="35">
        <v>3</v>
      </c>
      <c r="J543" s="6">
        <v>29</v>
      </c>
      <c r="K543" s="6">
        <v>25</v>
      </c>
      <c r="L543" s="6">
        <v>20</v>
      </c>
      <c r="M543" s="5">
        <v>0</v>
      </c>
      <c r="N543" s="7">
        <v>0</v>
      </c>
      <c r="O543" s="6">
        <f t="shared" si="44"/>
        <v>4</v>
      </c>
      <c r="P543" s="6">
        <v>0</v>
      </c>
      <c r="Q543" s="5">
        <v>0</v>
      </c>
      <c r="R543" s="35">
        <f t="shared" si="41"/>
        <v>100</v>
      </c>
      <c r="S543" s="5">
        <f t="shared" si="47"/>
        <v>0</v>
      </c>
      <c r="T543">
        <f t="shared" si="45"/>
        <v>100</v>
      </c>
    </row>
    <row r="544" spans="1:20" ht="26.25" customHeight="1" x14ac:dyDescent="0.25">
      <c r="A544" s="5">
        <v>542</v>
      </c>
      <c r="B544" s="46" t="s">
        <v>20</v>
      </c>
      <c r="C544" s="82" t="s">
        <v>126</v>
      </c>
      <c r="D544" s="101" t="s">
        <v>182</v>
      </c>
      <c r="E544" s="88">
        <v>11</v>
      </c>
      <c r="F544" s="35" t="s">
        <v>113</v>
      </c>
      <c r="G544" s="35">
        <v>25</v>
      </c>
      <c r="H544" s="5">
        <v>20</v>
      </c>
      <c r="I544" s="35">
        <v>3</v>
      </c>
      <c r="J544" s="6">
        <v>29</v>
      </c>
      <c r="K544" s="6">
        <v>25</v>
      </c>
      <c r="L544" s="6">
        <v>20</v>
      </c>
      <c r="M544" s="5">
        <v>0</v>
      </c>
      <c r="N544" s="7">
        <v>0</v>
      </c>
      <c r="O544" s="6">
        <f t="shared" si="44"/>
        <v>4</v>
      </c>
      <c r="P544" s="6">
        <v>0</v>
      </c>
      <c r="Q544" s="5">
        <v>0</v>
      </c>
      <c r="R544" s="35">
        <f t="shared" si="41"/>
        <v>100</v>
      </c>
      <c r="S544" s="5">
        <f t="shared" si="47"/>
        <v>0</v>
      </c>
      <c r="T544">
        <f t="shared" si="45"/>
        <v>100</v>
      </c>
    </row>
    <row r="545" spans="1:20" ht="26.25" customHeight="1" x14ac:dyDescent="0.25">
      <c r="A545" s="5">
        <v>543</v>
      </c>
      <c r="B545" s="46" t="s">
        <v>20</v>
      </c>
      <c r="C545" s="82" t="s">
        <v>126</v>
      </c>
      <c r="D545" s="101" t="s">
        <v>182</v>
      </c>
      <c r="E545" s="88">
        <v>11</v>
      </c>
      <c r="F545" s="5" t="s">
        <v>120</v>
      </c>
      <c r="G545" s="35">
        <v>50</v>
      </c>
      <c r="H545" s="5">
        <v>40</v>
      </c>
      <c r="I545" s="35">
        <v>3</v>
      </c>
      <c r="J545" s="6">
        <v>58</v>
      </c>
      <c r="K545" s="6">
        <v>58</v>
      </c>
      <c r="L545" s="6">
        <v>40</v>
      </c>
      <c r="M545" s="5">
        <v>0</v>
      </c>
      <c r="N545" s="7">
        <v>0</v>
      </c>
      <c r="O545" s="6">
        <f t="shared" si="44"/>
        <v>8</v>
      </c>
      <c r="P545" s="6">
        <v>0</v>
      </c>
      <c r="Q545" s="5">
        <v>0</v>
      </c>
      <c r="R545" s="35">
        <f t="shared" si="41"/>
        <v>100</v>
      </c>
      <c r="S545" s="5">
        <f t="shared" si="47"/>
        <v>0</v>
      </c>
      <c r="T545">
        <f t="shared" si="45"/>
        <v>100</v>
      </c>
    </row>
    <row r="546" spans="1:20" ht="26.25" customHeight="1" x14ac:dyDescent="0.25">
      <c r="A546" s="5">
        <v>544</v>
      </c>
      <c r="B546" s="46" t="s">
        <v>20</v>
      </c>
      <c r="C546" s="82" t="s">
        <v>126</v>
      </c>
      <c r="D546" s="101" t="s">
        <v>182</v>
      </c>
      <c r="E546" s="88">
        <v>11</v>
      </c>
      <c r="F546" s="5" t="s">
        <v>121</v>
      </c>
      <c r="G546" s="35">
        <v>25</v>
      </c>
      <c r="H546" s="5">
        <v>20</v>
      </c>
      <c r="I546" s="35">
        <v>3</v>
      </c>
      <c r="J546" s="6">
        <v>37</v>
      </c>
      <c r="K546" s="6">
        <v>25</v>
      </c>
      <c r="L546" s="6">
        <v>20</v>
      </c>
      <c r="M546" s="5">
        <v>0</v>
      </c>
      <c r="N546" s="7">
        <v>0</v>
      </c>
      <c r="O546" s="6">
        <f t="shared" si="44"/>
        <v>12</v>
      </c>
      <c r="P546" s="6">
        <v>0</v>
      </c>
      <c r="Q546" s="5">
        <v>0</v>
      </c>
      <c r="R546" s="35">
        <f t="shared" si="41"/>
        <v>100</v>
      </c>
      <c r="S546" s="5">
        <f t="shared" si="47"/>
        <v>0</v>
      </c>
      <c r="T546">
        <f t="shared" si="45"/>
        <v>100</v>
      </c>
    </row>
    <row r="547" spans="1:20" ht="26.25" customHeight="1" x14ac:dyDescent="0.25">
      <c r="A547" s="5">
        <v>545</v>
      </c>
      <c r="B547" s="46" t="s">
        <v>20</v>
      </c>
      <c r="C547" s="82" t="s">
        <v>126</v>
      </c>
      <c r="D547" s="101" t="s">
        <v>182</v>
      </c>
      <c r="E547" s="88">
        <v>11</v>
      </c>
      <c r="F547" s="5" t="s">
        <v>107</v>
      </c>
      <c r="G547" s="35">
        <v>25</v>
      </c>
      <c r="H547" s="5">
        <v>20</v>
      </c>
      <c r="I547" s="35">
        <v>3</v>
      </c>
      <c r="J547" s="6">
        <v>29</v>
      </c>
      <c r="K547" s="6">
        <v>25</v>
      </c>
      <c r="L547" s="6">
        <v>20</v>
      </c>
      <c r="M547" s="5">
        <v>0</v>
      </c>
      <c r="N547" s="7">
        <v>0</v>
      </c>
      <c r="O547" s="6">
        <f t="shared" si="44"/>
        <v>4</v>
      </c>
      <c r="P547" s="6">
        <v>0</v>
      </c>
      <c r="Q547" s="5">
        <v>0</v>
      </c>
      <c r="R547" s="35">
        <f t="shared" si="41"/>
        <v>100</v>
      </c>
      <c r="S547" s="5">
        <f t="shared" si="47"/>
        <v>0</v>
      </c>
      <c r="T547">
        <f t="shared" si="45"/>
        <v>100</v>
      </c>
    </row>
    <row r="548" spans="1:20" ht="26.25" customHeight="1" x14ac:dyDescent="0.25">
      <c r="A548" s="5">
        <v>546</v>
      </c>
      <c r="B548" s="46" t="s">
        <v>20</v>
      </c>
      <c r="C548" s="82" t="s">
        <v>126</v>
      </c>
      <c r="D548" s="101" t="s">
        <v>182</v>
      </c>
      <c r="E548" s="88">
        <v>11</v>
      </c>
      <c r="F548" s="5" t="s">
        <v>114</v>
      </c>
      <c r="G548" s="35">
        <v>25</v>
      </c>
      <c r="H548" s="5">
        <v>20</v>
      </c>
      <c r="I548" s="35">
        <v>3</v>
      </c>
      <c r="J548" s="6">
        <v>29</v>
      </c>
      <c r="K548" s="6">
        <v>25</v>
      </c>
      <c r="L548" s="6">
        <v>20</v>
      </c>
      <c r="M548" s="5">
        <v>0</v>
      </c>
      <c r="N548" s="7">
        <v>0</v>
      </c>
      <c r="O548" s="6">
        <f t="shared" si="44"/>
        <v>4</v>
      </c>
      <c r="P548" s="6">
        <v>0</v>
      </c>
      <c r="Q548" s="5">
        <v>0</v>
      </c>
      <c r="R548" s="35">
        <f t="shared" si="41"/>
        <v>100</v>
      </c>
      <c r="S548" s="5">
        <f t="shared" si="47"/>
        <v>0</v>
      </c>
      <c r="T548">
        <f t="shared" si="45"/>
        <v>100</v>
      </c>
    </row>
    <row r="549" spans="1:20" ht="26.25" customHeight="1" x14ac:dyDescent="0.25">
      <c r="A549" s="5">
        <v>547</v>
      </c>
      <c r="B549" s="46" t="s">
        <v>20</v>
      </c>
      <c r="C549" s="82" t="s">
        <v>126</v>
      </c>
      <c r="D549" s="101" t="s">
        <v>182</v>
      </c>
      <c r="E549" s="88">
        <v>11</v>
      </c>
      <c r="F549" s="5" t="s">
        <v>115</v>
      </c>
      <c r="G549" s="35">
        <v>25</v>
      </c>
      <c r="H549" s="5">
        <v>20</v>
      </c>
      <c r="I549" s="35">
        <v>3</v>
      </c>
      <c r="J549" s="6">
        <v>29</v>
      </c>
      <c r="K549" s="6">
        <v>25</v>
      </c>
      <c r="L549" s="6">
        <v>20</v>
      </c>
      <c r="M549" s="5">
        <v>0</v>
      </c>
      <c r="N549" s="7">
        <v>0</v>
      </c>
      <c r="O549" s="6">
        <f t="shared" si="44"/>
        <v>4</v>
      </c>
      <c r="P549" s="6">
        <v>0</v>
      </c>
      <c r="Q549" s="5">
        <v>0</v>
      </c>
      <c r="R549" s="35">
        <f t="shared" si="41"/>
        <v>100</v>
      </c>
      <c r="S549" s="5">
        <f t="shared" si="47"/>
        <v>0</v>
      </c>
      <c r="T549">
        <f t="shared" si="45"/>
        <v>100</v>
      </c>
    </row>
    <row r="550" spans="1:20" ht="26.25" customHeight="1" x14ac:dyDescent="0.25">
      <c r="A550" s="5">
        <v>548</v>
      </c>
      <c r="B550" s="46" t="s">
        <v>20</v>
      </c>
      <c r="C550" s="82" t="s">
        <v>126</v>
      </c>
      <c r="D550" s="101" t="s">
        <v>182</v>
      </c>
      <c r="E550" s="92">
        <v>11</v>
      </c>
      <c r="F550" s="85" t="s">
        <v>117</v>
      </c>
      <c r="G550" s="85">
        <v>25</v>
      </c>
      <c r="H550" s="85">
        <v>20</v>
      </c>
      <c r="I550" s="85">
        <v>3</v>
      </c>
      <c r="J550" s="83">
        <v>0</v>
      </c>
      <c r="K550" s="83">
        <v>0</v>
      </c>
      <c r="L550" s="83">
        <v>0</v>
      </c>
      <c r="M550" s="85">
        <v>0</v>
      </c>
      <c r="N550" s="86">
        <v>0</v>
      </c>
      <c r="O550" s="83">
        <f t="shared" si="44"/>
        <v>-25</v>
      </c>
      <c r="P550" s="83">
        <v>25</v>
      </c>
      <c r="Q550" s="85">
        <v>0</v>
      </c>
      <c r="R550" s="85">
        <f t="shared" si="41"/>
        <v>0</v>
      </c>
      <c r="S550" s="85">
        <f t="shared" si="47"/>
        <v>100</v>
      </c>
      <c r="T550" s="87">
        <f t="shared" si="45"/>
        <v>100</v>
      </c>
    </row>
    <row r="551" spans="1:20" ht="26.25" customHeight="1" x14ac:dyDescent="0.25">
      <c r="A551" s="5">
        <v>549</v>
      </c>
      <c r="B551" s="46" t="s">
        <v>20</v>
      </c>
      <c r="C551" s="82" t="s">
        <v>126</v>
      </c>
      <c r="D551" s="101" t="s">
        <v>182</v>
      </c>
      <c r="E551" s="88">
        <v>11</v>
      </c>
      <c r="F551" s="5" t="s">
        <v>118</v>
      </c>
      <c r="G551" s="35">
        <v>25</v>
      </c>
      <c r="H551" s="5">
        <v>20</v>
      </c>
      <c r="I551" s="35">
        <v>3</v>
      </c>
      <c r="J551" s="6">
        <v>38</v>
      </c>
      <c r="K551" s="6">
        <v>25</v>
      </c>
      <c r="L551" s="6">
        <v>20</v>
      </c>
      <c r="M551" s="5">
        <v>0</v>
      </c>
      <c r="N551" s="7">
        <v>0</v>
      </c>
      <c r="O551" s="6">
        <f t="shared" si="44"/>
        <v>13</v>
      </c>
      <c r="P551" s="6">
        <v>0</v>
      </c>
      <c r="Q551" s="5">
        <v>0</v>
      </c>
      <c r="R551" s="35">
        <f t="shared" si="41"/>
        <v>100</v>
      </c>
      <c r="S551" s="5">
        <f t="shared" si="47"/>
        <v>0</v>
      </c>
      <c r="T551">
        <f t="shared" si="45"/>
        <v>100</v>
      </c>
    </row>
    <row r="552" spans="1:20" ht="26.25" customHeight="1" x14ac:dyDescent="0.25">
      <c r="A552" s="5">
        <v>550</v>
      </c>
      <c r="B552" s="46" t="s">
        <v>20</v>
      </c>
      <c r="C552" s="82" t="s">
        <v>126</v>
      </c>
      <c r="D552" s="101" t="s">
        <v>182</v>
      </c>
      <c r="E552" s="88">
        <v>11</v>
      </c>
      <c r="F552" s="5" t="s">
        <v>119</v>
      </c>
      <c r="G552" s="35">
        <v>25</v>
      </c>
      <c r="H552" s="5">
        <v>20</v>
      </c>
      <c r="I552" s="35">
        <v>3</v>
      </c>
      <c r="J552" s="6">
        <v>38</v>
      </c>
      <c r="K552" s="6">
        <v>25</v>
      </c>
      <c r="L552" s="6">
        <v>20</v>
      </c>
      <c r="M552" s="5">
        <v>0</v>
      </c>
      <c r="N552" s="7">
        <v>0</v>
      </c>
      <c r="O552" s="6">
        <f t="shared" si="44"/>
        <v>13</v>
      </c>
      <c r="P552" s="6">
        <v>0</v>
      </c>
      <c r="Q552" s="5">
        <v>0</v>
      </c>
      <c r="R552" s="35">
        <f t="shared" si="41"/>
        <v>100</v>
      </c>
      <c r="S552" s="5">
        <f t="shared" si="47"/>
        <v>0</v>
      </c>
      <c r="T552">
        <f t="shared" si="45"/>
        <v>100</v>
      </c>
    </row>
    <row r="553" spans="1:20" ht="26.25" customHeight="1" x14ac:dyDescent="0.25">
      <c r="A553" s="5">
        <v>551</v>
      </c>
      <c r="B553" s="46" t="s">
        <v>20</v>
      </c>
      <c r="C553" s="82" t="s">
        <v>126</v>
      </c>
      <c r="D553" s="101" t="s">
        <v>182</v>
      </c>
      <c r="E553" s="88">
        <v>11</v>
      </c>
      <c r="F553" s="5" t="s">
        <v>122</v>
      </c>
      <c r="G553" s="35">
        <v>25</v>
      </c>
      <c r="H553" s="5">
        <v>20</v>
      </c>
      <c r="I553" s="35">
        <v>3</v>
      </c>
      <c r="J553" s="6">
        <v>65</v>
      </c>
      <c r="K553" s="6">
        <v>25</v>
      </c>
      <c r="L553" s="6">
        <v>20</v>
      </c>
      <c r="M553" s="5">
        <v>0</v>
      </c>
      <c r="N553" s="7">
        <v>18</v>
      </c>
      <c r="O553" s="6">
        <f t="shared" si="44"/>
        <v>40</v>
      </c>
      <c r="P553" s="6">
        <v>0</v>
      </c>
      <c r="Q553" s="5">
        <v>0</v>
      </c>
      <c r="R553" s="35">
        <v>100</v>
      </c>
      <c r="S553" s="5">
        <v>0</v>
      </c>
      <c r="T553">
        <f t="shared" si="45"/>
        <v>100</v>
      </c>
    </row>
    <row r="554" spans="1:20" ht="26.25" customHeight="1" x14ac:dyDescent="0.25">
      <c r="A554" s="5">
        <v>552</v>
      </c>
      <c r="B554" s="46" t="s">
        <v>20</v>
      </c>
      <c r="C554" s="82" t="s">
        <v>126</v>
      </c>
      <c r="D554" s="101" t="s">
        <v>182</v>
      </c>
      <c r="E554" s="88">
        <v>11</v>
      </c>
      <c r="F554" s="5" t="s">
        <v>144</v>
      </c>
      <c r="G554" s="35">
        <v>25</v>
      </c>
      <c r="H554" s="5">
        <v>20</v>
      </c>
      <c r="I554" s="35">
        <v>3</v>
      </c>
      <c r="J554" s="6">
        <v>30</v>
      </c>
      <c r="K554" s="6">
        <v>25</v>
      </c>
      <c r="L554" s="6">
        <v>20</v>
      </c>
      <c r="M554" s="5">
        <v>0</v>
      </c>
      <c r="N554" s="7">
        <v>18</v>
      </c>
      <c r="O554" s="6">
        <f t="shared" si="44"/>
        <v>5</v>
      </c>
      <c r="P554" s="6">
        <v>0</v>
      </c>
      <c r="Q554" s="5">
        <v>0</v>
      </c>
      <c r="R554" s="35">
        <f t="shared" si="41"/>
        <v>100</v>
      </c>
      <c r="S554" s="5">
        <f t="shared" ref="S554" si="49">P554*100/G554</f>
        <v>0</v>
      </c>
      <c r="T554">
        <f t="shared" si="45"/>
        <v>100</v>
      </c>
    </row>
    <row r="555" spans="1:20" ht="26.25" customHeight="1" x14ac:dyDescent="0.25">
      <c r="A555" s="5">
        <v>553</v>
      </c>
      <c r="B555" s="46" t="s">
        <v>20</v>
      </c>
      <c r="C555" s="82" t="s">
        <v>126</v>
      </c>
      <c r="D555" s="101" t="s">
        <v>182</v>
      </c>
      <c r="E555" s="88">
        <v>11</v>
      </c>
      <c r="F555" s="5" t="s">
        <v>123</v>
      </c>
      <c r="G555" s="35">
        <v>25</v>
      </c>
      <c r="H555" s="5">
        <v>20</v>
      </c>
      <c r="I555" s="35">
        <v>3</v>
      </c>
      <c r="J555" s="6">
        <v>39</v>
      </c>
      <c r="K555" s="6">
        <v>25</v>
      </c>
      <c r="L555" s="6">
        <v>20</v>
      </c>
      <c r="M555" s="5">
        <v>0</v>
      </c>
      <c r="N555" s="7">
        <v>0</v>
      </c>
      <c r="O555" s="6">
        <f t="shared" si="44"/>
        <v>14</v>
      </c>
      <c r="P555" s="6">
        <v>0</v>
      </c>
      <c r="Q555" s="5">
        <v>0</v>
      </c>
      <c r="R555" s="35">
        <f t="shared" si="41"/>
        <v>100</v>
      </c>
      <c r="S555" s="5">
        <f t="shared" si="47"/>
        <v>0</v>
      </c>
      <c r="T555">
        <f t="shared" si="45"/>
        <v>100</v>
      </c>
    </row>
    <row r="556" spans="1:20" ht="26.25" customHeight="1" x14ac:dyDescent="0.25">
      <c r="A556" s="5">
        <v>554</v>
      </c>
      <c r="B556" s="46" t="s">
        <v>20</v>
      </c>
      <c r="C556" s="82" t="s">
        <v>126</v>
      </c>
      <c r="D556" s="101" t="s">
        <v>182</v>
      </c>
      <c r="E556" s="88">
        <v>11</v>
      </c>
      <c r="F556" s="5" t="s">
        <v>142</v>
      </c>
      <c r="G556" s="35">
        <v>25</v>
      </c>
      <c r="H556" s="5">
        <v>20</v>
      </c>
      <c r="I556" s="35">
        <v>3</v>
      </c>
      <c r="J556" s="6">
        <v>30</v>
      </c>
      <c r="K556" s="6">
        <v>25</v>
      </c>
      <c r="L556" s="6">
        <v>20</v>
      </c>
      <c r="M556" s="5">
        <v>0</v>
      </c>
      <c r="N556" s="7">
        <v>0</v>
      </c>
      <c r="O556" s="6">
        <f t="shared" si="44"/>
        <v>5</v>
      </c>
      <c r="P556" s="6">
        <v>0</v>
      </c>
      <c r="Q556" s="5">
        <v>0</v>
      </c>
      <c r="R556" s="35">
        <f t="shared" si="41"/>
        <v>100</v>
      </c>
      <c r="S556" s="5">
        <f t="shared" si="47"/>
        <v>0</v>
      </c>
      <c r="T556">
        <f t="shared" si="45"/>
        <v>100</v>
      </c>
    </row>
    <row r="557" spans="1:20" ht="26.25" customHeight="1" x14ac:dyDescent="0.25">
      <c r="A557" s="5">
        <v>555</v>
      </c>
      <c r="B557" s="46" t="s">
        <v>20</v>
      </c>
      <c r="C557" s="82" t="s">
        <v>126</v>
      </c>
      <c r="D557" s="101" t="s">
        <v>182</v>
      </c>
      <c r="E557" s="88">
        <v>11</v>
      </c>
      <c r="F557" s="5" t="s">
        <v>110</v>
      </c>
      <c r="G557" s="35">
        <v>25</v>
      </c>
      <c r="H557" s="5">
        <v>20</v>
      </c>
      <c r="I557" s="35">
        <v>3</v>
      </c>
      <c r="J557" s="6">
        <v>34</v>
      </c>
      <c r="K557" s="6">
        <v>25</v>
      </c>
      <c r="L557" s="6">
        <v>20</v>
      </c>
      <c r="M557" s="5">
        <v>0</v>
      </c>
      <c r="N557" s="7">
        <v>0</v>
      </c>
      <c r="O557" s="6">
        <f t="shared" si="44"/>
        <v>9</v>
      </c>
      <c r="P557" s="6">
        <v>0</v>
      </c>
      <c r="Q557" s="5">
        <v>0</v>
      </c>
      <c r="R557" s="35">
        <f t="shared" si="41"/>
        <v>100</v>
      </c>
      <c r="S557" s="5">
        <f t="shared" si="47"/>
        <v>0</v>
      </c>
      <c r="T557">
        <f t="shared" si="45"/>
        <v>100</v>
      </c>
    </row>
    <row r="558" spans="1:20" ht="26.25" customHeight="1" x14ac:dyDescent="0.25">
      <c r="A558" s="5">
        <v>556</v>
      </c>
      <c r="B558" s="46" t="s">
        <v>20</v>
      </c>
      <c r="C558" s="82" t="s">
        <v>126</v>
      </c>
      <c r="D558" s="101" t="s">
        <v>182</v>
      </c>
      <c r="E558" s="88">
        <v>11</v>
      </c>
      <c r="F558" s="5" t="s">
        <v>104</v>
      </c>
      <c r="G558" s="35">
        <v>25</v>
      </c>
      <c r="H558" s="5">
        <v>20</v>
      </c>
      <c r="I558" s="35">
        <v>3</v>
      </c>
      <c r="J558" s="6">
        <v>2</v>
      </c>
      <c r="K558" s="6">
        <v>2</v>
      </c>
      <c r="L558" s="6">
        <v>2</v>
      </c>
      <c r="M558" s="5">
        <v>0</v>
      </c>
      <c r="N558" s="7">
        <v>0</v>
      </c>
      <c r="O558" s="6">
        <f>J558-G558</f>
        <v>-23</v>
      </c>
      <c r="P558" s="6">
        <v>23</v>
      </c>
      <c r="Q558" s="5">
        <v>0</v>
      </c>
      <c r="R558" s="35">
        <f t="shared" si="41"/>
        <v>8</v>
      </c>
      <c r="S558" s="5">
        <f t="shared" si="47"/>
        <v>92</v>
      </c>
      <c r="T558">
        <f t="shared" si="45"/>
        <v>100</v>
      </c>
    </row>
    <row r="559" spans="1:20" s="41" customFormat="1" ht="26.25" customHeight="1" x14ac:dyDescent="0.25">
      <c r="A559" s="8">
        <v>557</v>
      </c>
      <c r="B559" s="54"/>
      <c r="C559" s="82" t="s">
        <v>185</v>
      </c>
      <c r="D559" s="93"/>
      <c r="E559" s="91"/>
      <c r="F559" s="8"/>
      <c r="G559" s="11">
        <f>G527+G552</f>
        <v>70</v>
      </c>
      <c r="H559" s="11">
        <f>H558+H533</f>
        <v>38</v>
      </c>
      <c r="I559" s="62">
        <f>I558+I539</f>
        <v>4</v>
      </c>
      <c r="J559" s="62">
        <f t="shared" ref="J559:N559" si="50">SUM(J520:J558)</f>
        <v>1457</v>
      </c>
      <c r="K559" s="62">
        <f t="shared" si="50"/>
        <v>1216</v>
      </c>
      <c r="L559" s="62">
        <f>SUM(L520:L558)</f>
        <v>754</v>
      </c>
      <c r="M559" s="63">
        <f t="shared" si="50"/>
        <v>0</v>
      </c>
      <c r="N559" s="63">
        <f t="shared" si="50"/>
        <v>78</v>
      </c>
      <c r="O559" s="62"/>
      <c r="P559" s="62">
        <f>SUM(P520:P558)</f>
        <v>313</v>
      </c>
      <c r="Q559" s="11">
        <f>SUM(Q520:Q558)</f>
        <v>30</v>
      </c>
      <c r="R559" s="11">
        <f t="shared" si="41"/>
        <v>83.145299145299148</v>
      </c>
      <c r="S559" s="11">
        <f>AVERAGE(S520:S558)</f>
        <v>16.854700854700855</v>
      </c>
      <c r="T559" s="41">
        <f t="shared" si="45"/>
        <v>100</v>
      </c>
    </row>
    <row r="560" spans="1:20" s="41" customFormat="1" ht="26.25" customHeight="1" x14ac:dyDescent="0.25">
      <c r="A560" s="103">
        <v>558</v>
      </c>
      <c r="B560" s="104"/>
      <c r="C560" s="110" t="s">
        <v>126</v>
      </c>
      <c r="D560" s="114"/>
      <c r="E560" s="112"/>
      <c r="F560" s="112"/>
      <c r="G560" s="113">
        <f>G559+G519+G431</f>
        <v>850</v>
      </c>
      <c r="H560" s="113">
        <f>H559+H519+H431</f>
        <v>377</v>
      </c>
      <c r="I560" s="113">
        <f>I559+I519+I431</f>
        <v>32</v>
      </c>
      <c r="J560" s="113">
        <f>J559+J519+J431</f>
        <v>12515</v>
      </c>
      <c r="K560" s="113">
        <f>K559+K519+K431</f>
        <v>10124</v>
      </c>
      <c r="L560" s="113">
        <f>L431+L519+L559</f>
        <v>4788</v>
      </c>
      <c r="M560" s="113">
        <f>M559+M519+M431</f>
        <v>0</v>
      </c>
      <c r="N560" s="113">
        <f>N559+N519+N431</f>
        <v>781</v>
      </c>
      <c r="O560" s="113"/>
      <c r="P560" s="113">
        <f>P559+P519+P431</f>
        <v>5016</v>
      </c>
      <c r="Q560" s="113">
        <f>Q559+Q519+Q431</f>
        <v>577</v>
      </c>
      <c r="R560" s="113">
        <f>AVERAGE(R431:R559)</f>
        <v>72.372129600791595</v>
      </c>
      <c r="S560" s="113">
        <f>AVERAGE(S431:S559)</f>
        <v>27.627870399208426</v>
      </c>
      <c r="T560" s="41">
        <f t="shared" si="45"/>
        <v>100.00000000000003</v>
      </c>
    </row>
    <row r="561" spans="1:20" ht="26.25" customHeight="1" x14ac:dyDescent="0.25">
      <c r="A561" s="5">
        <v>559</v>
      </c>
      <c r="B561" s="46" t="s">
        <v>20</v>
      </c>
      <c r="C561" s="96" t="s">
        <v>145</v>
      </c>
      <c r="D561" s="88" t="s">
        <v>180</v>
      </c>
      <c r="E561" s="88">
        <v>1</v>
      </c>
      <c r="F561" s="94" t="s">
        <v>19</v>
      </c>
      <c r="G561" s="5">
        <v>150</v>
      </c>
      <c r="H561" s="5">
        <v>0</v>
      </c>
      <c r="I561" s="6">
        <v>0</v>
      </c>
      <c r="J561" s="95">
        <v>190</v>
      </c>
      <c r="K561" s="6">
        <v>150</v>
      </c>
      <c r="L561" s="6">
        <v>0</v>
      </c>
      <c r="M561" s="7">
        <v>0</v>
      </c>
      <c r="N561" s="7">
        <v>0</v>
      </c>
      <c r="O561" s="6">
        <f t="shared" ref="O561:O627" si="51">J561-G561</f>
        <v>40</v>
      </c>
      <c r="P561" s="6">
        <v>0</v>
      </c>
      <c r="Q561" s="5">
        <v>0</v>
      </c>
      <c r="R561" s="5">
        <v>100</v>
      </c>
      <c r="S561" s="5">
        <f t="shared" ref="S561:S627" si="52">P561*100/G561</f>
        <v>0</v>
      </c>
      <c r="T561">
        <f t="shared" si="45"/>
        <v>100</v>
      </c>
    </row>
    <row r="562" spans="1:20" ht="26.25" customHeight="1" x14ac:dyDescent="0.25">
      <c r="A562" s="5">
        <v>560</v>
      </c>
      <c r="B562" s="46" t="s">
        <v>20</v>
      </c>
      <c r="C562" s="96" t="s">
        <v>145</v>
      </c>
      <c r="D562" s="88" t="s">
        <v>180</v>
      </c>
      <c r="E562" s="88">
        <v>1</v>
      </c>
      <c r="F562" s="12" t="s">
        <v>146</v>
      </c>
      <c r="G562" s="5">
        <v>0</v>
      </c>
      <c r="H562" s="5">
        <v>0</v>
      </c>
      <c r="I562" s="6">
        <v>0</v>
      </c>
      <c r="J562" s="95">
        <v>0</v>
      </c>
      <c r="K562" s="6">
        <v>0</v>
      </c>
      <c r="L562" s="6">
        <v>0</v>
      </c>
      <c r="M562" s="7">
        <v>0</v>
      </c>
      <c r="N562" s="7">
        <v>0</v>
      </c>
      <c r="O562" s="6">
        <f t="shared" si="51"/>
        <v>0</v>
      </c>
      <c r="P562" s="6">
        <v>0</v>
      </c>
      <c r="Q562" s="5">
        <v>100</v>
      </c>
      <c r="R562" s="5">
        <v>100</v>
      </c>
      <c r="S562" s="5">
        <v>0</v>
      </c>
      <c r="T562">
        <f t="shared" si="45"/>
        <v>100</v>
      </c>
    </row>
    <row r="563" spans="1:20" ht="26.25" customHeight="1" x14ac:dyDescent="0.25">
      <c r="A563" s="5">
        <v>561</v>
      </c>
      <c r="B563" s="46" t="s">
        <v>20</v>
      </c>
      <c r="C563" s="96" t="s">
        <v>145</v>
      </c>
      <c r="D563" s="88" t="s">
        <v>180</v>
      </c>
      <c r="E563" s="88">
        <v>1</v>
      </c>
      <c r="F563" s="13" t="s">
        <v>47</v>
      </c>
      <c r="G563" s="5">
        <v>75</v>
      </c>
      <c r="H563" s="5">
        <v>0</v>
      </c>
      <c r="I563" s="6">
        <v>0</v>
      </c>
      <c r="J563" s="95">
        <v>90</v>
      </c>
      <c r="K563" s="6">
        <v>75</v>
      </c>
      <c r="L563" s="6">
        <v>0</v>
      </c>
      <c r="M563" s="7">
        <v>0</v>
      </c>
      <c r="N563" s="7">
        <v>0</v>
      </c>
      <c r="O563" s="6">
        <f t="shared" si="51"/>
        <v>15</v>
      </c>
      <c r="P563" s="6">
        <v>0</v>
      </c>
      <c r="Q563" s="5">
        <v>0</v>
      </c>
      <c r="R563" s="5">
        <v>100</v>
      </c>
      <c r="S563" s="5">
        <f t="shared" si="52"/>
        <v>0</v>
      </c>
      <c r="T563">
        <f t="shared" si="45"/>
        <v>100</v>
      </c>
    </row>
    <row r="564" spans="1:20" ht="26.25" customHeight="1" x14ac:dyDescent="0.25">
      <c r="A564" s="5">
        <v>562</v>
      </c>
      <c r="B564" s="46" t="s">
        <v>20</v>
      </c>
      <c r="C564" s="96" t="s">
        <v>145</v>
      </c>
      <c r="D564" s="88" t="s">
        <v>180</v>
      </c>
      <c r="E564" s="88">
        <v>1</v>
      </c>
      <c r="F564" s="13" t="s">
        <v>147</v>
      </c>
      <c r="G564" s="5">
        <v>150</v>
      </c>
      <c r="H564" s="5">
        <v>0</v>
      </c>
      <c r="I564" s="6">
        <v>0</v>
      </c>
      <c r="J564" s="95">
        <v>152</v>
      </c>
      <c r="K564" s="6">
        <v>150</v>
      </c>
      <c r="L564" s="6">
        <v>0</v>
      </c>
      <c r="M564" s="7">
        <v>0</v>
      </c>
      <c r="N564" s="7">
        <v>0</v>
      </c>
      <c r="O564" s="6">
        <f t="shared" si="51"/>
        <v>2</v>
      </c>
      <c r="P564" s="6">
        <v>0</v>
      </c>
      <c r="Q564" s="5">
        <v>0</v>
      </c>
      <c r="R564" s="5">
        <v>100</v>
      </c>
      <c r="S564" s="5">
        <f t="shared" si="52"/>
        <v>0</v>
      </c>
      <c r="T564">
        <f t="shared" si="45"/>
        <v>100</v>
      </c>
    </row>
    <row r="565" spans="1:20" ht="26.25" customHeight="1" x14ac:dyDescent="0.25">
      <c r="A565" s="5">
        <v>563</v>
      </c>
      <c r="B565" s="46" t="s">
        <v>20</v>
      </c>
      <c r="C565" s="96" t="s">
        <v>145</v>
      </c>
      <c r="D565" s="88" t="s">
        <v>180</v>
      </c>
      <c r="E565" s="88">
        <v>1</v>
      </c>
      <c r="F565" s="13" t="s">
        <v>26</v>
      </c>
      <c r="G565" s="5">
        <v>75</v>
      </c>
      <c r="H565" s="5">
        <v>0</v>
      </c>
      <c r="I565" s="6">
        <v>0</v>
      </c>
      <c r="J565" s="95">
        <v>110</v>
      </c>
      <c r="K565" s="6">
        <v>75</v>
      </c>
      <c r="L565" s="6">
        <v>0</v>
      </c>
      <c r="M565" s="7">
        <v>0</v>
      </c>
      <c r="N565" s="7">
        <v>0</v>
      </c>
      <c r="O565" s="6">
        <f t="shared" si="51"/>
        <v>35</v>
      </c>
      <c r="P565" s="6">
        <v>0</v>
      </c>
      <c r="Q565" s="5">
        <v>0</v>
      </c>
      <c r="R565" s="5">
        <v>100</v>
      </c>
      <c r="S565" s="5">
        <f t="shared" si="52"/>
        <v>0</v>
      </c>
      <c r="T565">
        <f t="shared" si="45"/>
        <v>100</v>
      </c>
    </row>
    <row r="566" spans="1:20" ht="26.25" customHeight="1" x14ac:dyDescent="0.25">
      <c r="A566" s="5">
        <v>564</v>
      </c>
      <c r="B566" s="46" t="s">
        <v>20</v>
      </c>
      <c r="C566" s="96" t="s">
        <v>145</v>
      </c>
      <c r="D566" s="88" t="s">
        <v>180</v>
      </c>
      <c r="E566" s="88">
        <v>1</v>
      </c>
      <c r="F566" s="13" t="s">
        <v>148</v>
      </c>
      <c r="G566" s="5">
        <v>150</v>
      </c>
      <c r="H566" s="5">
        <v>0</v>
      </c>
      <c r="I566" s="6">
        <v>0</v>
      </c>
      <c r="J566" s="95">
        <v>140</v>
      </c>
      <c r="K566" s="6">
        <v>140</v>
      </c>
      <c r="L566" s="6">
        <v>0</v>
      </c>
      <c r="M566" s="7">
        <v>0</v>
      </c>
      <c r="N566" s="7">
        <v>0</v>
      </c>
      <c r="O566" s="6">
        <f t="shared" si="51"/>
        <v>-10</v>
      </c>
      <c r="P566" s="6">
        <v>10</v>
      </c>
      <c r="Q566" s="5">
        <v>0</v>
      </c>
      <c r="R566" s="5">
        <f>100-S566</f>
        <v>93.333333333333329</v>
      </c>
      <c r="S566" s="5">
        <f t="shared" si="52"/>
        <v>6.666666666666667</v>
      </c>
      <c r="T566">
        <f t="shared" si="45"/>
        <v>100</v>
      </c>
    </row>
    <row r="567" spans="1:20" ht="26.25" customHeight="1" x14ac:dyDescent="0.25">
      <c r="A567" s="5">
        <v>565</v>
      </c>
      <c r="B567" s="46" t="s">
        <v>20</v>
      </c>
      <c r="C567" s="96" t="s">
        <v>145</v>
      </c>
      <c r="D567" s="88" t="s">
        <v>180</v>
      </c>
      <c r="E567" s="88">
        <v>1</v>
      </c>
      <c r="F567" s="13" t="s">
        <v>148</v>
      </c>
      <c r="G567" s="5">
        <v>0</v>
      </c>
      <c r="H567" s="5">
        <v>0</v>
      </c>
      <c r="I567" s="6">
        <v>0</v>
      </c>
      <c r="J567" s="95">
        <v>0</v>
      </c>
      <c r="K567" s="6">
        <v>0</v>
      </c>
      <c r="L567" s="6">
        <v>0</v>
      </c>
      <c r="M567" s="7">
        <v>0</v>
      </c>
      <c r="N567" s="7">
        <v>0</v>
      </c>
      <c r="O567" s="6">
        <f t="shared" si="51"/>
        <v>0</v>
      </c>
      <c r="P567" s="6">
        <v>0</v>
      </c>
      <c r="Q567" s="5">
        <v>100</v>
      </c>
      <c r="R567" s="5">
        <v>100</v>
      </c>
      <c r="S567" s="5">
        <v>0</v>
      </c>
      <c r="T567">
        <f t="shared" si="45"/>
        <v>100</v>
      </c>
    </row>
    <row r="568" spans="1:20" ht="26.25" customHeight="1" x14ac:dyDescent="0.25">
      <c r="A568" s="5">
        <v>566</v>
      </c>
      <c r="B568" s="46" t="s">
        <v>20</v>
      </c>
      <c r="C568" s="96" t="s">
        <v>145</v>
      </c>
      <c r="D568" s="88" t="s">
        <v>180</v>
      </c>
      <c r="E568" s="88">
        <v>1</v>
      </c>
      <c r="F568" s="13" t="s">
        <v>149</v>
      </c>
      <c r="G568" s="5">
        <v>0</v>
      </c>
      <c r="H568" s="5">
        <v>0</v>
      </c>
      <c r="I568" s="6">
        <v>0</v>
      </c>
      <c r="J568" s="95">
        <v>0</v>
      </c>
      <c r="K568" s="6">
        <v>0</v>
      </c>
      <c r="L568" s="6">
        <v>0</v>
      </c>
      <c r="M568" s="7">
        <v>0</v>
      </c>
      <c r="N568" s="7">
        <v>0</v>
      </c>
      <c r="O568" s="6">
        <f t="shared" si="51"/>
        <v>0</v>
      </c>
      <c r="P568" s="6">
        <v>0</v>
      </c>
      <c r="Q568" s="5">
        <v>80</v>
      </c>
      <c r="R568" s="5">
        <v>100</v>
      </c>
      <c r="S568" s="5">
        <v>0</v>
      </c>
      <c r="T568">
        <f t="shared" si="45"/>
        <v>100</v>
      </c>
    </row>
    <row r="569" spans="1:20" ht="26.25" customHeight="1" x14ac:dyDescent="0.25">
      <c r="A569" s="5">
        <v>567</v>
      </c>
      <c r="B569" s="46" t="s">
        <v>20</v>
      </c>
      <c r="C569" s="96" t="s">
        <v>145</v>
      </c>
      <c r="D569" s="88" t="s">
        <v>180</v>
      </c>
      <c r="E569" s="88">
        <v>1</v>
      </c>
      <c r="F569" s="13" t="s">
        <v>149</v>
      </c>
      <c r="G569" s="5">
        <v>150</v>
      </c>
      <c r="H569" s="5">
        <v>0</v>
      </c>
      <c r="I569" s="6">
        <v>0</v>
      </c>
      <c r="J569" s="95">
        <v>172</v>
      </c>
      <c r="K569" s="6">
        <v>150</v>
      </c>
      <c r="L569" s="6">
        <v>0</v>
      </c>
      <c r="M569" s="7">
        <v>0</v>
      </c>
      <c r="N569" s="7">
        <v>0</v>
      </c>
      <c r="O569" s="6">
        <f t="shared" si="51"/>
        <v>22</v>
      </c>
      <c r="P569" s="6">
        <v>0</v>
      </c>
      <c r="Q569" s="5">
        <v>0</v>
      </c>
      <c r="R569" s="5">
        <v>100</v>
      </c>
      <c r="S569" s="5">
        <f t="shared" si="52"/>
        <v>0</v>
      </c>
      <c r="T569">
        <f t="shared" si="45"/>
        <v>100</v>
      </c>
    </row>
    <row r="570" spans="1:20" ht="26.25" customHeight="1" x14ac:dyDescent="0.25">
      <c r="A570" s="5">
        <v>568</v>
      </c>
      <c r="B570" s="46" t="s">
        <v>20</v>
      </c>
      <c r="C570" s="96" t="s">
        <v>145</v>
      </c>
      <c r="D570" s="88" t="s">
        <v>180</v>
      </c>
      <c r="E570" s="88">
        <v>1</v>
      </c>
      <c r="F570" s="13" t="s">
        <v>30</v>
      </c>
      <c r="G570" s="5">
        <v>75</v>
      </c>
      <c r="H570" s="5">
        <v>0</v>
      </c>
      <c r="I570" s="6">
        <v>0</v>
      </c>
      <c r="J570" s="95">
        <v>0</v>
      </c>
      <c r="K570" s="6">
        <v>0</v>
      </c>
      <c r="L570" s="6">
        <v>0</v>
      </c>
      <c r="M570" s="7">
        <v>0</v>
      </c>
      <c r="N570" s="7">
        <v>0</v>
      </c>
      <c r="O570" s="6">
        <f t="shared" si="51"/>
        <v>-75</v>
      </c>
      <c r="P570" s="6">
        <v>75</v>
      </c>
      <c r="Q570" s="5">
        <v>0</v>
      </c>
      <c r="R570" s="5">
        <f t="shared" ref="R570:R627" si="53">J570*100/G570</f>
        <v>0</v>
      </c>
      <c r="S570" s="5">
        <f t="shared" si="52"/>
        <v>100</v>
      </c>
      <c r="T570">
        <f t="shared" si="45"/>
        <v>100</v>
      </c>
    </row>
    <row r="571" spans="1:20" ht="26.25" customHeight="1" x14ac:dyDescent="0.25">
      <c r="A571" s="5">
        <v>569</v>
      </c>
      <c r="B571" s="46" t="s">
        <v>20</v>
      </c>
      <c r="C571" s="96" t="s">
        <v>145</v>
      </c>
      <c r="D571" s="88" t="s">
        <v>180</v>
      </c>
      <c r="E571" s="88">
        <v>1</v>
      </c>
      <c r="F571" s="13" t="s">
        <v>31</v>
      </c>
      <c r="G571" s="5">
        <v>75</v>
      </c>
      <c r="H571" s="5">
        <v>0</v>
      </c>
      <c r="I571" s="6">
        <v>0</v>
      </c>
      <c r="J571" s="95">
        <v>0</v>
      </c>
      <c r="K571" s="6">
        <v>0</v>
      </c>
      <c r="L571" s="6">
        <v>0</v>
      </c>
      <c r="M571" s="7">
        <v>0</v>
      </c>
      <c r="N571" s="7">
        <v>0</v>
      </c>
      <c r="O571" s="6">
        <f t="shared" si="51"/>
        <v>-75</v>
      </c>
      <c r="P571" s="6">
        <v>75</v>
      </c>
      <c r="Q571" s="5">
        <v>0</v>
      </c>
      <c r="R571" s="5">
        <f t="shared" si="53"/>
        <v>0</v>
      </c>
      <c r="S571" s="5">
        <f t="shared" si="52"/>
        <v>100</v>
      </c>
      <c r="T571">
        <f t="shared" si="45"/>
        <v>100</v>
      </c>
    </row>
    <row r="572" spans="1:20" ht="26.25" customHeight="1" x14ac:dyDescent="0.25">
      <c r="A572" s="5">
        <v>570</v>
      </c>
      <c r="B572" s="46" t="s">
        <v>20</v>
      </c>
      <c r="C572" s="96" t="s">
        <v>145</v>
      </c>
      <c r="D572" s="88" t="s">
        <v>180</v>
      </c>
      <c r="E572" s="88">
        <v>1</v>
      </c>
      <c r="F572" s="13" t="s">
        <v>32</v>
      </c>
      <c r="G572" s="5">
        <v>75</v>
      </c>
      <c r="H572" s="5">
        <v>0</v>
      </c>
      <c r="I572" s="6">
        <v>0</v>
      </c>
      <c r="J572" s="95">
        <v>0</v>
      </c>
      <c r="K572" s="6">
        <v>0</v>
      </c>
      <c r="L572" s="6">
        <v>0</v>
      </c>
      <c r="M572" s="7">
        <v>0</v>
      </c>
      <c r="N572" s="7">
        <v>0</v>
      </c>
      <c r="O572" s="6">
        <f t="shared" si="51"/>
        <v>-75</v>
      </c>
      <c r="P572" s="6">
        <v>75</v>
      </c>
      <c r="Q572" s="5">
        <v>0</v>
      </c>
      <c r="R572" s="5">
        <f t="shared" si="53"/>
        <v>0</v>
      </c>
      <c r="S572" s="5">
        <f t="shared" si="52"/>
        <v>100</v>
      </c>
      <c r="T572">
        <f t="shared" si="45"/>
        <v>100</v>
      </c>
    </row>
    <row r="573" spans="1:20" ht="26.25" customHeight="1" x14ac:dyDescent="0.25">
      <c r="A573" s="5">
        <v>571</v>
      </c>
      <c r="B573" s="46" t="s">
        <v>20</v>
      </c>
      <c r="C573" s="96" t="s">
        <v>145</v>
      </c>
      <c r="D573" s="88" t="s">
        <v>180</v>
      </c>
      <c r="E573" s="88">
        <v>1</v>
      </c>
      <c r="F573" s="13" t="s">
        <v>33</v>
      </c>
      <c r="G573" s="5">
        <v>75</v>
      </c>
      <c r="H573" s="5">
        <v>0</v>
      </c>
      <c r="I573" s="6">
        <v>0</v>
      </c>
      <c r="J573" s="95">
        <v>0</v>
      </c>
      <c r="K573" s="6">
        <v>0</v>
      </c>
      <c r="L573" s="6">
        <v>0</v>
      </c>
      <c r="M573" s="7">
        <v>0</v>
      </c>
      <c r="N573" s="7">
        <v>0</v>
      </c>
      <c r="O573" s="6">
        <f t="shared" si="51"/>
        <v>-75</v>
      </c>
      <c r="P573" s="6">
        <v>75</v>
      </c>
      <c r="Q573" s="5">
        <v>0</v>
      </c>
      <c r="R573" s="5">
        <f t="shared" si="53"/>
        <v>0</v>
      </c>
      <c r="S573" s="5">
        <f t="shared" si="52"/>
        <v>100</v>
      </c>
      <c r="T573">
        <f t="shared" si="45"/>
        <v>100</v>
      </c>
    </row>
    <row r="574" spans="1:20" ht="26.25" customHeight="1" x14ac:dyDescent="0.25">
      <c r="A574" s="5">
        <v>572</v>
      </c>
      <c r="B574" s="46" t="s">
        <v>20</v>
      </c>
      <c r="C574" s="96" t="s">
        <v>145</v>
      </c>
      <c r="D574" s="88" t="s">
        <v>180</v>
      </c>
      <c r="E574" s="88">
        <v>2</v>
      </c>
      <c r="F574" s="13" t="s">
        <v>150</v>
      </c>
      <c r="G574" s="5">
        <v>160</v>
      </c>
      <c r="H574" s="5">
        <v>23</v>
      </c>
      <c r="I574" s="6">
        <v>0</v>
      </c>
      <c r="J574" s="14">
        <v>190</v>
      </c>
      <c r="K574" s="6">
        <v>160</v>
      </c>
      <c r="L574" s="6">
        <v>23</v>
      </c>
      <c r="M574" s="7">
        <v>0</v>
      </c>
      <c r="N574" s="7">
        <v>0</v>
      </c>
      <c r="O574" s="6">
        <f t="shared" si="51"/>
        <v>30</v>
      </c>
      <c r="P574" s="6">
        <v>0</v>
      </c>
      <c r="Q574" s="5">
        <v>0</v>
      </c>
      <c r="R574" s="5">
        <v>100</v>
      </c>
      <c r="S574" s="5">
        <f t="shared" si="52"/>
        <v>0</v>
      </c>
      <c r="T574">
        <f t="shared" si="45"/>
        <v>100</v>
      </c>
    </row>
    <row r="575" spans="1:20" ht="26.25" customHeight="1" x14ac:dyDescent="0.25">
      <c r="A575" s="5">
        <v>573</v>
      </c>
      <c r="B575" s="46" t="s">
        <v>20</v>
      </c>
      <c r="C575" s="96" t="s">
        <v>145</v>
      </c>
      <c r="D575" s="88" t="s">
        <v>180</v>
      </c>
      <c r="E575" s="88">
        <v>2</v>
      </c>
      <c r="F575" s="12" t="s">
        <v>47</v>
      </c>
      <c r="G575" s="5">
        <v>0</v>
      </c>
      <c r="H575" s="5">
        <v>0</v>
      </c>
      <c r="I575" s="6">
        <v>0</v>
      </c>
      <c r="J575" s="14">
        <v>0</v>
      </c>
      <c r="K575" s="6">
        <v>0</v>
      </c>
      <c r="L575" s="6">
        <v>0</v>
      </c>
      <c r="M575" s="7">
        <v>0</v>
      </c>
      <c r="N575" s="7">
        <v>0</v>
      </c>
      <c r="O575" s="6">
        <f t="shared" si="51"/>
        <v>0</v>
      </c>
      <c r="P575" s="6">
        <v>0</v>
      </c>
      <c r="Q575" s="5">
        <v>106</v>
      </c>
      <c r="R575" s="5">
        <v>100</v>
      </c>
      <c r="S575" s="5">
        <v>0</v>
      </c>
      <c r="T575">
        <f t="shared" si="45"/>
        <v>100</v>
      </c>
    </row>
    <row r="576" spans="1:20" ht="26.25" customHeight="1" x14ac:dyDescent="0.25">
      <c r="A576" s="5">
        <v>574</v>
      </c>
      <c r="B576" s="46" t="s">
        <v>20</v>
      </c>
      <c r="C576" s="96" t="s">
        <v>145</v>
      </c>
      <c r="D576" s="88" t="s">
        <v>180</v>
      </c>
      <c r="E576" s="88">
        <v>2</v>
      </c>
      <c r="F576" s="13" t="s">
        <v>147</v>
      </c>
      <c r="G576" s="5">
        <v>160</v>
      </c>
      <c r="H576" s="5">
        <v>23</v>
      </c>
      <c r="I576" s="6">
        <v>0</v>
      </c>
      <c r="J576" s="14">
        <v>180</v>
      </c>
      <c r="K576" s="6">
        <v>160</v>
      </c>
      <c r="L576" s="6">
        <v>23</v>
      </c>
      <c r="M576" s="7">
        <v>0</v>
      </c>
      <c r="N576" s="7">
        <v>0</v>
      </c>
      <c r="O576" s="6">
        <f t="shared" si="51"/>
        <v>20</v>
      </c>
      <c r="P576" s="6">
        <v>0</v>
      </c>
      <c r="Q576" s="5">
        <v>0</v>
      </c>
      <c r="R576" s="5">
        <v>100</v>
      </c>
      <c r="S576" s="5">
        <f t="shared" si="52"/>
        <v>0</v>
      </c>
      <c r="T576">
        <f t="shared" si="45"/>
        <v>100</v>
      </c>
    </row>
    <row r="577" spans="1:20" ht="26.25" customHeight="1" x14ac:dyDescent="0.25">
      <c r="A577" s="5">
        <v>575</v>
      </c>
      <c r="B577" s="46" t="s">
        <v>20</v>
      </c>
      <c r="C577" s="96" t="s">
        <v>145</v>
      </c>
      <c r="D577" s="88" t="s">
        <v>180</v>
      </c>
      <c r="E577" s="88">
        <v>2</v>
      </c>
      <c r="F577" s="13" t="s">
        <v>151</v>
      </c>
      <c r="G577" s="5">
        <v>80</v>
      </c>
      <c r="H577" s="5">
        <v>23</v>
      </c>
      <c r="I577" s="6">
        <v>0</v>
      </c>
      <c r="J577" s="14">
        <v>70</v>
      </c>
      <c r="K577" s="6">
        <v>0</v>
      </c>
      <c r="L577" s="6">
        <v>0</v>
      </c>
      <c r="M577" s="7">
        <v>0</v>
      </c>
      <c r="N577" s="7">
        <v>0</v>
      </c>
      <c r="O577" s="6">
        <f t="shared" si="51"/>
        <v>-10</v>
      </c>
      <c r="P577" s="6">
        <v>0</v>
      </c>
      <c r="Q577" s="5">
        <v>0</v>
      </c>
      <c r="R577" s="5">
        <f t="shared" si="53"/>
        <v>87.5</v>
      </c>
      <c r="S577" s="5">
        <f>100-R577</f>
        <v>12.5</v>
      </c>
      <c r="T577">
        <f t="shared" si="45"/>
        <v>100</v>
      </c>
    </row>
    <row r="578" spans="1:20" ht="26.25" customHeight="1" x14ac:dyDescent="0.25">
      <c r="A578" s="5">
        <v>576</v>
      </c>
      <c r="B578" s="46" t="s">
        <v>20</v>
      </c>
      <c r="C578" s="96" t="s">
        <v>145</v>
      </c>
      <c r="D578" s="88" t="s">
        <v>180</v>
      </c>
      <c r="E578" s="88">
        <v>2</v>
      </c>
      <c r="F578" s="12" t="s">
        <v>35</v>
      </c>
      <c r="G578" s="5">
        <v>80</v>
      </c>
      <c r="H578" s="5">
        <v>23</v>
      </c>
      <c r="I578" s="6">
        <v>0</v>
      </c>
      <c r="J578" s="14">
        <v>31</v>
      </c>
      <c r="K578" s="6">
        <v>31</v>
      </c>
      <c r="L578" s="6">
        <v>23</v>
      </c>
      <c r="M578" s="7">
        <v>0</v>
      </c>
      <c r="N578" s="7">
        <v>0</v>
      </c>
      <c r="O578" s="6">
        <f t="shared" si="51"/>
        <v>-49</v>
      </c>
      <c r="P578" s="6">
        <v>49</v>
      </c>
      <c r="Q578" s="5">
        <v>0</v>
      </c>
      <c r="R578" s="5">
        <f t="shared" si="53"/>
        <v>38.75</v>
      </c>
      <c r="S578" s="5">
        <f t="shared" si="52"/>
        <v>61.25</v>
      </c>
      <c r="T578">
        <f t="shared" si="45"/>
        <v>100</v>
      </c>
    </row>
    <row r="579" spans="1:20" ht="26.25" customHeight="1" x14ac:dyDescent="0.25">
      <c r="A579" s="5">
        <v>577</v>
      </c>
      <c r="B579" s="46" t="s">
        <v>20</v>
      </c>
      <c r="C579" s="96" t="s">
        <v>145</v>
      </c>
      <c r="D579" s="88" t="s">
        <v>180</v>
      </c>
      <c r="E579" s="88">
        <v>2</v>
      </c>
      <c r="F579" s="12" t="s">
        <v>37</v>
      </c>
      <c r="G579" s="5">
        <v>80</v>
      </c>
      <c r="H579" s="5">
        <v>23</v>
      </c>
      <c r="I579" s="6">
        <v>0</v>
      </c>
      <c r="J579" s="14">
        <v>104</v>
      </c>
      <c r="K579" s="6">
        <v>80</v>
      </c>
      <c r="L579" s="6">
        <v>23</v>
      </c>
      <c r="M579" s="7">
        <v>0</v>
      </c>
      <c r="N579" s="7">
        <v>0</v>
      </c>
      <c r="O579" s="6">
        <f t="shared" si="51"/>
        <v>24</v>
      </c>
      <c r="P579" s="6">
        <v>0</v>
      </c>
      <c r="Q579" s="5">
        <v>0</v>
      </c>
      <c r="R579" s="5">
        <v>100</v>
      </c>
      <c r="S579" s="5">
        <f t="shared" si="52"/>
        <v>0</v>
      </c>
      <c r="T579">
        <f t="shared" si="45"/>
        <v>100</v>
      </c>
    </row>
    <row r="580" spans="1:20" ht="26.25" customHeight="1" x14ac:dyDescent="0.25">
      <c r="A580" s="5">
        <v>578</v>
      </c>
      <c r="B580" s="46" t="s">
        <v>20</v>
      </c>
      <c r="C580" s="96" t="s">
        <v>145</v>
      </c>
      <c r="D580" s="88" t="s">
        <v>180</v>
      </c>
      <c r="E580" s="88">
        <v>2</v>
      </c>
      <c r="F580" s="12" t="s">
        <v>37</v>
      </c>
      <c r="G580" s="5">
        <v>80</v>
      </c>
      <c r="H580" s="5">
        <v>23</v>
      </c>
      <c r="I580" s="6">
        <v>0</v>
      </c>
      <c r="J580" s="14">
        <v>30</v>
      </c>
      <c r="K580" s="6">
        <v>0</v>
      </c>
      <c r="L580" s="6">
        <v>0</v>
      </c>
      <c r="M580" s="7">
        <v>0</v>
      </c>
      <c r="N580" s="7">
        <v>0</v>
      </c>
      <c r="O580" s="6">
        <f t="shared" si="51"/>
        <v>-50</v>
      </c>
      <c r="P580" s="6">
        <v>0</v>
      </c>
      <c r="Q580" s="5">
        <v>0</v>
      </c>
      <c r="R580" s="5">
        <f t="shared" si="53"/>
        <v>37.5</v>
      </c>
      <c r="S580" s="5">
        <f>100-R580</f>
        <v>62.5</v>
      </c>
      <c r="T580">
        <f t="shared" si="45"/>
        <v>100</v>
      </c>
    </row>
    <row r="581" spans="1:20" ht="26.25" customHeight="1" x14ac:dyDescent="0.25">
      <c r="A581" s="5">
        <v>579</v>
      </c>
      <c r="B581" s="46" t="s">
        <v>20</v>
      </c>
      <c r="C581" s="96" t="s">
        <v>145</v>
      </c>
      <c r="D581" s="88" t="s">
        <v>180</v>
      </c>
      <c r="E581" s="88">
        <v>2</v>
      </c>
      <c r="F581" s="12" t="s">
        <v>38</v>
      </c>
      <c r="G581" s="5">
        <v>80</v>
      </c>
      <c r="H581" s="5">
        <v>23</v>
      </c>
      <c r="I581" s="6">
        <v>0</v>
      </c>
      <c r="J581" s="14">
        <v>102</v>
      </c>
      <c r="K581" s="6">
        <v>80</v>
      </c>
      <c r="L581" s="6">
        <v>23</v>
      </c>
      <c r="M581" s="7">
        <v>0</v>
      </c>
      <c r="N581" s="7">
        <v>0</v>
      </c>
      <c r="O581" s="6">
        <f t="shared" si="51"/>
        <v>22</v>
      </c>
      <c r="P581" s="6">
        <v>0</v>
      </c>
      <c r="Q581" s="5">
        <v>0</v>
      </c>
      <c r="R581" s="5">
        <v>100</v>
      </c>
      <c r="S581" s="5">
        <f t="shared" si="52"/>
        <v>0</v>
      </c>
      <c r="T581">
        <f t="shared" si="45"/>
        <v>100</v>
      </c>
    </row>
    <row r="582" spans="1:20" ht="26.25" customHeight="1" x14ac:dyDescent="0.25">
      <c r="A582" s="5">
        <v>580</v>
      </c>
      <c r="B582" s="46" t="s">
        <v>20</v>
      </c>
      <c r="C582" s="96" t="s">
        <v>145</v>
      </c>
      <c r="D582" s="88" t="s">
        <v>180</v>
      </c>
      <c r="E582" s="88">
        <v>2</v>
      </c>
      <c r="F582" s="12" t="s">
        <v>151</v>
      </c>
      <c r="G582" s="5">
        <v>80</v>
      </c>
      <c r="H582" s="5">
        <v>23</v>
      </c>
      <c r="I582" s="6">
        <v>0</v>
      </c>
      <c r="J582" s="14">
        <v>30</v>
      </c>
      <c r="K582" s="6">
        <v>0</v>
      </c>
      <c r="L582" s="6">
        <v>0</v>
      </c>
      <c r="M582" s="7">
        <v>0</v>
      </c>
      <c r="N582" s="7">
        <v>0</v>
      </c>
      <c r="O582" s="6">
        <f t="shared" si="51"/>
        <v>-50</v>
      </c>
      <c r="P582" s="6">
        <v>0</v>
      </c>
      <c r="Q582" s="5">
        <v>0</v>
      </c>
      <c r="R582" s="5">
        <f t="shared" si="53"/>
        <v>37.5</v>
      </c>
      <c r="S582" s="5">
        <f>100-R582</f>
        <v>62.5</v>
      </c>
      <c r="T582">
        <f t="shared" si="45"/>
        <v>100</v>
      </c>
    </row>
    <row r="583" spans="1:20" ht="26.25" customHeight="1" x14ac:dyDescent="0.25">
      <c r="A583" s="5">
        <v>581</v>
      </c>
      <c r="B583" s="46" t="s">
        <v>20</v>
      </c>
      <c r="C583" s="96" t="s">
        <v>145</v>
      </c>
      <c r="D583" s="88" t="s">
        <v>180</v>
      </c>
      <c r="E583" s="88">
        <v>2</v>
      </c>
      <c r="F583" s="13" t="s">
        <v>148</v>
      </c>
      <c r="G583" s="5">
        <v>160</v>
      </c>
      <c r="H583" s="5">
        <v>23</v>
      </c>
      <c r="I583" s="6">
        <v>0</v>
      </c>
      <c r="J583" s="14">
        <v>124</v>
      </c>
      <c r="K583" s="6">
        <v>124</v>
      </c>
      <c r="L583" s="6">
        <v>23</v>
      </c>
      <c r="M583" s="7">
        <v>0</v>
      </c>
      <c r="N583" s="7">
        <v>0</v>
      </c>
      <c r="O583" s="6">
        <f t="shared" si="51"/>
        <v>-36</v>
      </c>
      <c r="P583" s="6">
        <v>36</v>
      </c>
      <c r="Q583" s="5">
        <v>0</v>
      </c>
      <c r="R583" s="5">
        <v>100</v>
      </c>
      <c r="S583" s="5">
        <f>100-R583</f>
        <v>0</v>
      </c>
      <c r="T583">
        <f t="shared" si="45"/>
        <v>100</v>
      </c>
    </row>
    <row r="584" spans="1:20" ht="26.25" customHeight="1" x14ac:dyDescent="0.25">
      <c r="A584" s="5">
        <v>582</v>
      </c>
      <c r="B584" s="46" t="s">
        <v>20</v>
      </c>
      <c r="C584" s="96" t="s">
        <v>145</v>
      </c>
      <c r="D584" s="88" t="s">
        <v>180</v>
      </c>
      <c r="E584" s="88">
        <v>2</v>
      </c>
      <c r="F584" s="13" t="s">
        <v>148</v>
      </c>
      <c r="G584" s="5">
        <v>0</v>
      </c>
      <c r="H584" s="5">
        <v>0</v>
      </c>
      <c r="I584" s="6">
        <v>0</v>
      </c>
      <c r="J584" s="14">
        <v>0</v>
      </c>
      <c r="K584" s="6">
        <v>0</v>
      </c>
      <c r="L584" s="6">
        <v>0</v>
      </c>
      <c r="M584" s="7">
        <v>0</v>
      </c>
      <c r="N584" s="7">
        <v>0</v>
      </c>
      <c r="O584" s="6">
        <f t="shared" si="51"/>
        <v>0</v>
      </c>
      <c r="P584" s="6">
        <v>0</v>
      </c>
      <c r="Q584" s="5">
        <v>20</v>
      </c>
      <c r="R584" s="5">
        <v>100</v>
      </c>
      <c r="S584" s="5">
        <v>0</v>
      </c>
      <c r="T584">
        <f t="shared" si="45"/>
        <v>100</v>
      </c>
    </row>
    <row r="585" spans="1:20" ht="26.25" customHeight="1" x14ac:dyDescent="0.25">
      <c r="A585" s="5">
        <v>583</v>
      </c>
      <c r="B585" s="46" t="s">
        <v>20</v>
      </c>
      <c r="C585" s="96" t="s">
        <v>145</v>
      </c>
      <c r="D585" s="88" t="s">
        <v>180</v>
      </c>
      <c r="E585" s="88">
        <v>2</v>
      </c>
      <c r="F585" s="13" t="s">
        <v>148</v>
      </c>
      <c r="G585" s="5">
        <v>0</v>
      </c>
      <c r="H585" s="5">
        <v>0</v>
      </c>
      <c r="I585" s="6">
        <v>0</v>
      </c>
      <c r="J585" s="14">
        <v>0</v>
      </c>
      <c r="K585" s="6">
        <v>0</v>
      </c>
      <c r="L585" s="6">
        <v>0</v>
      </c>
      <c r="M585" s="7">
        <v>0</v>
      </c>
      <c r="N585" s="7">
        <v>0</v>
      </c>
      <c r="O585" s="6">
        <f t="shared" si="51"/>
        <v>0</v>
      </c>
      <c r="P585" s="6">
        <v>0</v>
      </c>
      <c r="Q585" s="5">
        <v>200</v>
      </c>
      <c r="R585" s="5">
        <v>100</v>
      </c>
      <c r="S585" s="5">
        <v>0</v>
      </c>
      <c r="T585">
        <f t="shared" si="45"/>
        <v>100</v>
      </c>
    </row>
    <row r="586" spans="1:20" ht="26.25" customHeight="1" x14ac:dyDescent="0.25">
      <c r="A586" s="5">
        <v>584</v>
      </c>
      <c r="B586" s="46" t="s">
        <v>20</v>
      </c>
      <c r="C586" s="96" t="s">
        <v>145</v>
      </c>
      <c r="D586" s="88" t="s">
        <v>180</v>
      </c>
      <c r="E586" s="88">
        <v>2</v>
      </c>
      <c r="F586" s="13" t="s">
        <v>149</v>
      </c>
      <c r="G586" s="5">
        <v>0</v>
      </c>
      <c r="H586" s="5">
        <v>0</v>
      </c>
      <c r="I586" s="6">
        <v>0</v>
      </c>
      <c r="J586" s="14">
        <v>0</v>
      </c>
      <c r="K586" s="6">
        <v>0</v>
      </c>
      <c r="L586" s="6">
        <v>0</v>
      </c>
      <c r="M586" s="7">
        <v>0</v>
      </c>
      <c r="N586" s="7">
        <v>0</v>
      </c>
      <c r="O586" s="6">
        <f t="shared" si="51"/>
        <v>0</v>
      </c>
      <c r="P586" s="6">
        <v>0</v>
      </c>
      <c r="Q586" s="5">
        <v>80</v>
      </c>
      <c r="R586" s="5">
        <v>100</v>
      </c>
      <c r="S586" s="5">
        <v>0</v>
      </c>
      <c r="T586">
        <f t="shared" si="45"/>
        <v>100</v>
      </c>
    </row>
    <row r="587" spans="1:20" ht="26.25" customHeight="1" x14ac:dyDescent="0.25">
      <c r="A587" s="5">
        <v>585</v>
      </c>
      <c r="B587" s="46" t="s">
        <v>20</v>
      </c>
      <c r="C587" s="96" t="s">
        <v>145</v>
      </c>
      <c r="D587" s="88" t="s">
        <v>180</v>
      </c>
      <c r="E587" s="88">
        <v>2</v>
      </c>
      <c r="F587" s="13" t="s">
        <v>149</v>
      </c>
      <c r="G587" s="5">
        <v>160</v>
      </c>
      <c r="H587" s="5">
        <v>23</v>
      </c>
      <c r="I587" s="6">
        <v>0</v>
      </c>
      <c r="J587" s="14">
        <v>172</v>
      </c>
      <c r="K587" s="6">
        <v>160</v>
      </c>
      <c r="L587" s="6">
        <v>23</v>
      </c>
      <c r="M587" s="7">
        <v>0</v>
      </c>
      <c r="N587" s="7">
        <v>0</v>
      </c>
      <c r="O587" s="6">
        <f t="shared" si="51"/>
        <v>12</v>
      </c>
      <c r="P587" s="6">
        <v>0</v>
      </c>
      <c r="Q587" s="5">
        <v>0</v>
      </c>
      <c r="R587" s="5">
        <v>100</v>
      </c>
      <c r="S587" s="5">
        <f t="shared" si="52"/>
        <v>0</v>
      </c>
      <c r="T587">
        <f t="shared" si="45"/>
        <v>100</v>
      </c>
    </row>
    <row r="588" spans="1:20" ht="26.25" customHeight="1" x14ac:dyDescent="0.25">
      <c r="A588" s="5">
        <v>586</v>
      </c>
      <c r="B588" s="46" t="s">
        <v>20</v>
      </c>
      <c r="C588" s="96" t="s">
        <v>145</v>
      </c>
      <c r="D588" s="88" t="s">
        <v>180</v>
      </c>
      <c r="E588" s="88">
        <v>2</v>
      </c>
      <c r="F588" s="13" t="s">
        <v>41</v>
      </c>
      <c r="G588" s="5">
        <v>80</v>
      </c>
      <c r="H588" s="5">
        <v>23</v>
      </c>
      <c r="I588" s="6">
        <v>0</v>
      </c>
      <c r="J588" s="14">
        <v>0</v>
      </c>
      <c r="K588" s="6">
        <v>0</v>
      </c>
      <c r="L588" s="6">
        <v>0</v>
      </c>
      <c r="M588" s="7">
        <v>0</v>
      </c>
      <c r="N588" s="7">
        <v>0</v>
      </c>
      <c r="O588" s="6">
        <f t="shared" si="51"/>
        <v>-80</v>
      </c>
      <c r="P588" s="6">
        <v>80</v>
      </c>
      <c r="Q588" s="5">
        <v>0</v>
      </c>
      <c r="R588" s="5">
        <f t="shared" si="53"/>
        <v>0</v>
      </c>
      <c r="S588" s="5">
        <f t="shared" si="52"/>
        <v>100</v>
      </c>
      <c r="T588">
        <f t="shared" ref="T588:T671" si="54">R588+S588</f>
        <v>100</v>
      </c>
    </row>
    <row r="589" spans="1:20" ht="26.25" customHeight="1" x14ac:dyDescent="0.25">
      <c r="A589" s="5">
        <v>587</v>
      </c>
      <c r="B589" s="46" t="s">
        <v>20</v>
      </c>
      <c r="C589" s="96" t="s">
        <v>145</v>
      </c>
      <c r="D589" s="88" t="s">
        <v>180</v>
      </c>
      <c r="E589" s="88">
        <v>2</v>
      </c>
      <c r="F589" s="13" t="s">
        <v>31</v>
      </c>
      <c r="G589" s="5">
        <v>80</v>
      </c>
      <c r="H589" s="5">
        <v>23</v>
      </c>
      <c r="I589" s="6">
        <v>0</v>
      </c>
      <c r="J589" s="14">
        <v>0</v>
      </c>
      <c r="K589" s="6">
        <v>0</v>
      </c>
      <c r="L589" s="6">
        <v>0</v>
      </c>
      <c r="M589" s="7">
        <v>0</v>
      </c>
      <c r="N589" s="7">
        <v>0</v>
      </c>
      <c r="O589" s="6">
        <f t="shared" si="51"/>
        <v>-80</v>
      </c>
      <c r="P589" s="6">
        <v>80</v>
      </c>
      <c r="Q589" s="5">
        <v>0</v>
      </c>
      <c r="R589" s="5">
        <f t="shared" si="53"/>
        <v>0</v>
      </c>
      <c r="S589" s="5">
        <f t="shared" si="52"/>
        <v>100</v>
      </c>
      <c r="T589">
        <f t="shared" si="54"/>
        <v>100</v>
      </c>
    </row>
    <row r="590" spans="1:20" ht="26.25" customHeight="1" x14ac:dyDescent="0.25">
      <c r="A590" s="5">
        <v>588</v>
      </c>
      <c r="B590" s="46" t="s">
        <v>20</v>
      </c>
      <c r="C590" s="96" t="s">
        <v>145</v>
      </c>
      <c r="D590" s="88" t="s">
        <v>180</v>
      </c>
      <c r="E590" s="88">
        <v>2</v>
      </c>
      <c r="F590" s="13" t="s">
        <v>32</v>
      </c>
      <c r="G590" s="5">
        <v>80</v>
      </c>
      <c r="H590" s="5">
        <v>23</v>
      </c>
      <c r="I590" s="6">
        <v>0</v>
      </c>
      <c r="J590" s="14">
        <v>0</v>
      </c>
      <c r="K590" s="6">
        <v>0</v>
      </c>
      <c r="L590" s="6">
        <v>0</v>
      </c>
      <c r="M590" s="7">
        <v>0</v>
      </c>
      <c r="N590" s="7">
        <v>0</v>
      </c>
      <c r="O590" s="6">
        <f t="shared" si="51"/>
        <v>-80</v>
      </c>
      <c r="P590" s="6">
        <v>80</v>
      </c>
      <c r="Q590" s="5">
        <v>0</v>
      </c>
      <c r="R590" s="5">
        <f t="shared" si="53"/>
        <v>0</v>
      </c>
      <c r="S590" s="5">
        <f t="shared" si="52"/>
        <v>100</v>
      </c>
      <c r="T590">
        <f t="shared" si="54"/>
        <v>100</v>
      </c>
    </row>
    <row r="591" spans="1:20" ht="26.25" customHeight="1" x14ac:dyDescent="0.25">
      <c r="A591" s="5">
        <v>589</v>
      </c>
      <c r="B591" s="46" t="s">
        <v>20</v>
      </c>
      <c r="C591" s="96" t="s">
        <v>145</v>
      </c>
      <c r="D591" s="88" t="s">
        <v>180</v>
      </c>
      <c r="E591" s="88">
        <v>2</v>
      </c>
      <c r="F591" s="13" t="s">
        <v>33</v>
      </c>
      <c r="G591" s="5">
        <v>80</v>
      </c>
      <c r="H591" s="5">
        <v>23</v>
      </c>
      <c r="I591" s="6">
        <v>0</v>
      </c>
      <c r="J591" s="14">
        <v>0</v>
      </c>
      <c r="K591" s="6">
        <v>0</v>
      </c>
      <c r="L591" s="6">
        <v>0</v>
      </c>
      <c r="M591" s="7">
        <v>0</v>
      </c>
      <c r="N591" s="7">
        <v>0</v>
      </c>
      <c r="O591" s="6">
        <f t="shared" si="51"/>
        <v>-80</v>
      </c>
      <c r="P591" s="6">
        <v>80</v>
      </c>
      <c r="Q591" s="5">
        <v>0</v>
      </c>
      <c r="R591" s="5">
        <f t="shared" si="53"/>
        <v>0</v>
      </c>
      <c r="S591" s="5">
        <f t="shared" si="52"/>
        <v>100</v>
      </c>
      <c r="T591">
        <f t="shared" si="54"/>
        <v>100</v>
      </c>
    </row>
    <row r="592" spans="1:20" ht="26.25" customHeight="1" x14ac:dyDescent="0.25">
      <c r="A592" s="5">
        <v>590</v>
      </c>
      <c r="B592" s="46" t="s">
        <v>20</v>
      </c>
      <c r="C592" s="96" t="s">
        <v>145</v>
      </c>
      <c r="D592" s="88" t="s">
        <v>180</v>
      </c>
      <c r="E592" s="88">
        <v>3</v>
      </c>
      <c r="F592" s="13" t="s">
        <v>150</v>
      </c>
      <c r="G592" s="5">
        <v>194</v>
      </c>
      <c r="H592" s="5">
        <v>28</v>
      </c>
      <c r="I592" s="6">
        <v>0</v>
      </c>
      <c r="J592" s="14">
        <v>180</v>
      </c>
      <c r="K592" s="6">
        <v>180</v>
      </c>
      <c r="L592" s="6">
        <v>28</v>
      </c>
      <c r="M592" s="7">
        <v>0</v>
      </c>
      <c r="N592" s="7">
        <v>0</v>
      </c>
      <c r="O592" s="6">
        <f t="shared" si="51"/>
        <v>-14</v>
      </c>
      <c r="P592" s="6">
        <v>14</v>
      </c>
      <c r="Q592" s="5">
        <v>0</v>
      </c>
      <c r="R592" s="5">
        <f t="shared" si="53"/>
        <v>92.783505154639172</v>
      </c>
      <c r="S592" s="5">
        <f t="shared" si="52"/>
        <v>7.2164948453608249</v>
      </c>
      <c r="T592">
        <f t="shared" si="54"/>
        <v>100</v>
      </c>
    </row>
    <row r="593" spans="1:20" ht="26.25" customHeight="1" x14ac:dyDescent="0.25">
      <c r="A593" s="5">
        <v>591</v>
      </c>
      <c r="B593" s="46" t="s">
        <v>20</v>
      </c>
      <c r="C593" s="96" t="s">
        <v>145</v>
      </c>
      <c r="D593" s="88" t="s">
        <v>180</v>
      </c>
      <c r="E593" s="88">
        <v>3</v>
      </c>
      <c r="F593" s="13" t="s">
        <v>147</v>
      </c>
      <c r="G593" s="5">
        <v>194</v>
      </c>
      <c r="H593" s="5">
        <v>28</v>
      </c>
      <c r="I593" s="6">
        <v>0</v>
      </c>
      <c r="J593" s="14">
        <v>190</v>
      </c>
      <c r="K593" s="6">
        <v>190</v>
      </c>
      <c r="L593" s="6">
        <v>28</v>
      </c>
      <c r="M593" s="7">
        <v>0</v>
      </c>
      <c r="N593" s="7">
        <v>0</v>
      </c>
      <c r="O593" s="6">
        <f t="shared" si="51"/>
        <v>-4</v>
      </c>
      <c r="P593" s="6">
        <v>4</v>
      </c>
      <c r="Q593" s="5">
        <v>0</v>
      </c>
      <c r="R593" s="5">
        <f t="shared" si="53"/>
        <v>97.9381443298969</v>
      </c>
      <c r="S593" s="5">
        <f t="shared" si="52"/>
        <v>2.0618556701030926</v>
      </c>
      <c r="T593">
        <f t="shared" si="54"/>
        <v>100</v>
      </c>
    </row>
    <row r="594" spans="1:20" ht="26.25" customHeight="1" x14ac:dyDescent="0.25">
      <c r="A594" s="5">
        <v>592</v>
      </c>
      <c r="B594" s="46" t="s">
        <v>20</v>
      </c>
      <c r="C594" s="96" t="s">
        <v>145</v>
      </c>
      <c r="D594" s="88" t="s">
        <v>180</v>
      </c>
      <c r="E594" s="88">
        <v>3</v>
      </c>
      <c r="F594" s="13" t="s">
        <v>152</v>
      </c>
      <c r="G594" s="5">
        <v>0</v>
      </c>
      <c r="H594" s="5">
        <v>0</v>
      </c>
      <c r="I594" s="6">
        <v>0</v>
      </c>
      <c r="J594" s="14">
        <v>0</v>
      </c>
      <c r="K594" s="6">
        <v>0</v>
      </c>
      <c r="L594" s="6">
        <v>0</v>
      </c>
      <c r="M594" s="7">
        <v>0</v>
      </c>
      <c r="N594" s="7">
        <v>0</v>
      </c>
      <c r="O594" s="6">
        <f t="shared" si="51"/>
        <v>0</v>
      </c>
      <c r="P594" s="6">
        <v>0</v>
      </c>
      <c r="Q594" s="5">
        <v>80</v>
      </c>
      <c r="R594" s="5">
        <v>100</v>
      </c>
      <c r="S594" s="5">
        <v>0</v>
      </c>
      <c r="T594">
        <f t="shared" si="54"/>
        <v>100</v>
      </c>
    </row>
    <row r="595" spans="1:20" ht="26.25" customHeight="1" x14ac:dyDescent="0.25">
      <c r="A595" s="5">
        <v>593</v>
      </c>
      <c r="B595" s="46" t="s">
        <v>20</v>
      </c>
      <c r="C595" s="96" t="s">
        <v>145</v>
      </c>
      <c r="D595" s="88" t="s">
        <v>180</v>
      </c>
      <c r="E595" s="88">
        <v>3</v>
      </c>
      <c r="F595" s="12" t="s">
        <v>35</v>
      </c>
      <c r="G595" s="5">
        <v>97</v>
      </c>
      <c r="H595" s="5">
        <v>28</v>
      </c>
      <c r="I595" s="6">
        <v>0</v>
      </c>
      <c r="J595" s="14">
        <v>31</v>
      </c>
      <c r="K595" s="6">
        <v>31</v>
      </c>
      <c r="L595" s="6">
        <v>28</v>
      </c>
      <c r="M595" s="7">
        <v>0</v>
      </c>
      <c r="N595" s="7">
        <v>0</v>
      </c>
      <c r="O595" s="6">
        <f t="shared" si="51"/>
        <v>-66</v>
      </c>
      <c r="P595" s="6">
        <v>66</v>
      </c>
      <c r="Q595" s="5">
        <v>0</v>
      </c>
      <c r="R595" s="5">
        <f t="shared" si="53"/>
        <v>31.958762886597938</v>
      </c>
      <c r="S595" s="5">
        <f t="shared" si="52"/>
        <v>68.041237113402062</v>
      </c>
      <c r="T595">
        <f t="shared" si="54"/>
        <v>100</v>
      </c>
    </row>
    <row r="596" spans="1:20" ht="26.25" customHeight="1" x14ac:dyDescent="0.25">
      <c r="A596" s="5">
        <v>594</v>
      </c>
      <c r="B596" s="46" t="s">
        <v>20</v>
      </c>
      <c r="C596" s="96" t="s">
        <v>145</v>
      </c>
      <c r="D596" s="88" t="s">
        <v>180</v>
      </c>
      <c r="E596" s="88">
        <v>3</v>
      </c>
      <c r="F596" s="12" t="s">
        <v>153</v>
      </c>
      <c r="G596" s="5">
        <v>97</v>
      </c>
      <c r="H596" s="5">
        <v>28</v>
      </c>
      <c r="I596" s="6">
        <v>0</v>
      </c>
      <c r="J596" s="14">
        <v>152</v>
      </c>
      <c r="K596" s="6">
        <v>0</v>
      </c>
      <c r="L596" s="6">
        <v>0</v>
      </c>
      <c r="M596" s="7">
        <v>0</v>
      </c>
      <c r="N596" s="7">
        <v>0</v>
      </c>
      <c r="O596" s="6">
        <f t="shared" si="51"/>
        <v>55</v>
      </c>
      <c r="P596" s="6">
        <v>0</v>
      </c>
      <c r="Q596" s="5">
        <v>0</v>
      </c>
      <c r="R596" s="5">
        <v>100</v>
      </c>
      <c r="S596" s="5">
        <f t="shared" si="52"/>
        <v>0</v>
      </c>
      <c r="T596">
        <f t="shared" si="54"/>
        <v>100</v>
      </c>
    </row>
    <row r="597" spans="1:20" ht="26.25" customHeight="1" x14ac:dyDescent="0.25">
      <c r="A597" s="5">
        <v>595</v>
      </c>
      <c r="B597" s="46" t="s">
        <v>20</v>
      </c>
      <c r="C597" s="96" t="s">
        <v>145</v>
      </c>
      <c r="D597" s="88" t="s">
        <v>180</v>
      </c>
      <c r="E597" s="88">
        <v>3</v>
      </c>
      <c r="F597" s="12" t="s">
        <v>37</v>
      </c>
      <c r="G597" s="5">
        <v>97</v>
      </c>
      <c r="H597" s="5">
        <v>28</v>
      </c>
      <c r="I597" s="6">
        <v>0</v>
      </c>
      <c r="J597" s="14">
        <v>100</v>
      </c>
      <c r="K597" s="14">
        <v>97</v>
      </c>
      <c r="L597" s="6">
        <v>28</v>
      </c>
      <c r="M597" s="7">
        <v>0</v>
      </c>
      <c r="N597" s="7">
        <v>0</v>
      </c>
      <c r="O597" s="6">
        <f t="shared" si="51"/>
        <v>3</v>
      </c>
      <c r="P597" s="6">
        <v>0</v>
      </c>
      <c r="Q597" s="5">
        <v>0</v>
      </c>
      <c r="R597" s="5">
        <f>100-S597</f>
        <v>100</v>
      </c>
      <c r="S597" s="5">
        <f t="shared" si="52"/>
        <v>0</v>
      </c>
      <c r="T597">
        <f t="shared" si="54"/>
        <v>100</v>
      </c>
    </row>
    <row r="598" spans="1:20" ht="26.25" customHeight="1" x14ac:dyDescent="0.25">
      <c r="A598" s="5">
        <v>596</v>
      </c>
      <c r="B598" s="46" t="s">
        <v>20</v>
      </c>
      <c r="C598" s="96" t="s">
        <v>145</v>
      </c>
      <c r="D598" s="88" t="s">
        <v>180</v>
      </c>
      <c r="E598" s="88">
        <v>3</v>
      </c>
      <c r="F598" s="12" t="s">
        <v>37</v>
      </c>
      <c r="G598" s="5">
        <v>97</v>
      </c>
      <c r="H598" s="5">
        <v>28</v>
      </c>
      <c r="I598" s="6">
        <v>0</v>
      </c>
      <c r="J598" s="14">
        <v>63</v>
      </c>
      <c r="K598" s="6">
        <v>0</v>
      </c>
      <c r="L598" s="6">
        <v>0</v>
      </c>
      <c r="M598" s="7">
        <v>0</v>
      </c>
      <c r="N598" s="7">
        <v>0</v>
      </c>
      <c r="O598" s="6">
        <f t="shared" si="51"/>
        <v>-34</v>
      </c>
      <c r="P598" s="6">
        <v>0</v>
      </c>
      <c r="Q598" s="5">
        <v>0</v>
      </c>
      <c r="R598" s="5">
        <f>100-S598</f>
        <v>100</v>
      </c>
      <c r="S598" s="5">
        <f t="shared" si="52"/>
        <v>0</v>
      </c>
      <c r="T598">
        <f t="shared" si="54"/>
        <v>100</v>
      </c>
    </row>
    <row r="599" spans="1:20" ht="26.25" customHeight="1" x14ac:dyDescent="0.25">
      <c r="A599" s="5">
        <v>597</v>
      </c>
      <c r="B599" s="46" t="s">
        <v>20</v>
      </c>
      <c r="C599" s="96" t="s">
        <v>145</v>
      </c>
      <c r="D599" s="88" t="s">
        <v>180</v>
      </c>
      <c r="E599" s="88">
        <v>3</v>
      </c>
      <c r="F599" s="12" t="s">
        <v>38</v>
      </c>
      <c r="G599" s="5">
        <v>97</v>
      </c>
      <c r="H599" s="5">
        <v>28</v>
      </c>
      <c r="I599" s="6">
        <v>0</v>
      </c>
      <c r="J599" s="14">
        <v>127</v>
      </c>
      <c r="K599" s="6">
        <v>97</v>
      </c>
      <c r="L599" s="6">
        <v>28</v>
      </c>
      <c r="M599" s="7">
        <v>0</v>
      </c>
      <c r="N599" s="7">
        <v>0</v>
      </c>
      <c r="O599" s="6">
        <f t="shared" si="51"/>
        <v>30</v>
      </c>
      <c r="P599" s="6">
        <v>0</v>
      </c>
      <c r="Q599" s="5">
        <v>0</v>
      </c>
      <c r="R599" s="5">
        <f>100-S599</f>
        <v>100</v>
      </c>
      <c r="S599" s="5">
        <f t="shared" si="52"/>
        <v>0</v>
      </c>
      <c r="T599">
        <f t="shared" si="54"/>
        <v>100</v>
      </c>
    </row>
    <row r="600" spans="1:20" ht="26.25" customHeight="1" x14ac:dyDescent="0.25">
      <c r="A600" s="5">
        <v>598</v>
      </c>
      <c r="B600" s="46" t="s">
        <v>20</v>
      </c>
      <c r="C600" s="96" t="s">
        <v>145</v>
      </c>
      <c r="D600" s="88" t="s">
        <v>180</v>
      </c>
      <c r="E600" s="88">
        <v>3</v>
      </c>
      <c r="F600" s="13" t="s">
        <v>148</v>
      </c>
      <c r="G600" s="5">
        <v>194</v>
      </c>
      <c r="H600" s="5">
        <v>28</v>
      </c>
      <c r="I600" s="6">
        <v>0</v>
      </c>
      <c r="J600" s="14">
        <v>122</v>
      </c>
      <c r="K600" s="6">
        <v>122</v>
      </c>
      <c r="L600" s="6">
        <v>28</v>
      </c>
      <c r="M600" s="7">
        <v>0</v>
      </c>
      <c r="N600" s="7">
        <v>0</v>
      </c>
      <c r="O600" s="6">
        <f t="shared" si="51"/>
        <v>-72</v>
      </c>
      <c r="P600" s="6">
        <v>72</v>
      </c>
      <c r="Q600" s="5">
        <v>0</v>
      </c>
      <c r="R600" s="5">
        <f>100-S600</f>
        <v>62.886597938144327</v>
      </c>
      <c r="S600" s="5">
        <f t="shared" si="52"/>
        <v>37.113402061855673</v>
      </c>
      <c r="T600">
        <f t="shared" si="54"/>
        <v>100</v>
      </c>
    </row>
    <row r="601" spans="1:20" ht="26.25" customHeight="1" x14ac:dyDescent="0.25">
      <c r="A601" s="5">
        <v>599</v>
      </c>
      <c r="B601" s="46" t="s">
        <v>20</v>
      </c>
      <c r="C601" s="96" t="s">
        <v>145</v>
      </c>
      <c r="D601" s="88" t="s">
        <v>180</v>
      </c>
      <c r="E601" s="88">
        <v>3</v>
      </c>
      <c r="F601" s="13" t="s">
        <v>148</v>
      </c>
      <c r="G601" s="5">
        <v>0</v>
      </c>
      <c r="H601" s="5">
        <v>0</v>
      </c>
      <c r="I601" s="6">
        <v>0</v>
      </c>
      <c r="J601" s="14">
        <v>0</v>
      </c>
      <c r="K601" s="6">
        <v>0</v>
      </c>
      <c r="L601" s="6">
        <v>0</v>
      </c>
      <c r="M601" s="7">
        <v>0</v>
      </c>
      <c r="N601" s="7">
        <v>0</v>
      </c>
      <c r="O601" s="6">
        <f t="shared" si="51"/>
        <v>0</v>
      </c>
      <c r="P601" s="6">
        <v>0</v>
      </c>
      <c r="Q601" s="5">
        <v>110</v>
      </c>
      <c r="R601" s="5">
        <v>100</v>
      </c>
      <c r="S601" s="5">
        <v>0</v>
      </c>
      <c r="T601">
        <f t="shared" si="54"/>
        <v>100</v>
      </c>
    </row>
    <row r="602" spans="1:20" ht="26.25" customHeight="1" x14ac:dyDescent="0.25">
      <c r="A602" s="5">
        <v>600</v>
      </c>
      <c r="B602" s="46" t="s">
        <v>20</v>
      </c>
      <c r="C602" s="96" t="s">
        <v>145</v>
      </c>
      <c r="D602" s="88" t="s">
        <v>180</v>
      </c>
      <c r="E602" s="88">
        <v>3</v>
      </c>
      <c r="F602" s="13" t="s">
        <v>40</v>
      </c>
      <c r="G602" s="5">
        <v>97</v>
      </c>
      <c r="H602" s="5">
        <v>28</v>
      </c>
      <c r="I602" s="6">
        <v>0</v>
      </c>
      <c r="J602" s="14">
        <v>65</v>
      </c>
      <c r="K602" s="6">
        <v>65</v>
      </c>
      <c r="L602" s="6">
        <v>26</v>
      </c>
      <c r="M602" s="7">
        <v>0</v>
      </c>
      <c r="N602" s="7">
        <v>0</v>
      </c>
      <c r="O602" s="6">
        <f t="shared" si="51"/>
        <v>-32</v>
      </c>
      <c r="P602" s="6">
        <v>32</v>
      </c>
      <c r="Q602" s="5">
        <v>0</v>
      </c>
      <c r="R602" s="5">
        <f t="shared" si="53"/>
        <v>67.010309278350519</v>
      </c>
      <c r="S602" s="5">
        <f t="shared" si="52"/>
        <v>32.989690721649481</v>
      </c>
      <c r="T602">
        <f t="shared" si="54"/>
        <v>100</v>
      </c>
    </row>
    <row r="603" spans="1:20" ht="26.25" customHeight="1" x14ac:dyDescent="0.25">
      <c r="A603" s="5">
        <v>601</v>
      </c>
      <c r="B603" s="46" t="s">
        <v>20</v>
      </c>
      <c r="C603" s="96" t="s">
        <v>145</v>
      </c>
      <c r="D603" s="88" t="s">
        <v>180</v>
      </c>
      <c r="E603" s="88">
        <v>3</v>
      </c>
      <c r="F603" s="13" t="s">
        <v>149</v>
      </c>
      <c r="G603" s="5">
        <v>0</v>
      </c>
      <c r="H603" s="5">
        <v>0</v>
      </c>
      <c r="I603" s="6">
        <v>0</v>
      </c>
      <c r="J603" s="14">
        <v>0</v>
      </c>
      <c r="K603" s="6">
        <v>0</v>
      </c>
      <c r="L603" s="6">
        <v>0</v>
      </c>
      <c r="M603" s="7">
        <v>0</v>
      </c>
      <c r="N603" s="7">
        <v>0</v>
      </c>
      <c r="O603" s="6">
        <f t="shared" si="51"/>
        <v>0</v>
      </c>
      <c r="P603" s="6">
        <v>0</v>
      </c>
      <c r="Q603" s="5">
        <v>80</v>
      </c>
      <c r="R603" s="5">
        <v>100</v>
      </c>
      <c r="S603" s="5">
        <v>0</v>
      </c>
      <c r="T603">
        <f t="shared" si="54"/>
        <v>100</v>
      </c>
    </row>
    <row r="604" spans="1:20" ht="26.25" customHeight="1" x14ac:dyDescent="0.25">
      <c r="A604" s="5">
        <v>602</v>
      </c>
      <c r="B604" s="46" t="s">
        <v>20</v>
      </c>
      <c r="C604" s="96" t="s">
        <v>145</v>
      </c>
      <c r="D604" s="88" t="s">
        <v>180</v>
      </c>
      <c r="E604" s="88">
        <v>3</v>
      </c>
      <c r="F604" s="13" t="s">
        <v>149</v>
      </c>
      <c r="G604" s="5">
        <v>194</v>
      </c>
      <c r="H604" s="5">
        <v>28</v>
      </c>
      <c r="I604" s="6">
        <v>0</v>
      </c>
      <c r="J604" s="14">
        <v>180</v>
      </c>
      <c r="K604" s="6">
        <v>180</v>
      </c>
      <c r="L604" s="6">
        <v>0</v>
      </c>
      <c r="M604" s="7">
        <v>0</v>
      </c>
      <c r="N604" s="7">
        <v>0</v>
      </c>
      <c r="O604" s="6">
        <f t="shared" si="51"/>
        <v>-14</v>
      </c>
      <c r="P604" s="6">
        <v>14</v>
      </c>
      <c r="Q604" s="5">
        <v>0</v>
      </c>
      <c r="R604" s="5">
        <f>100-S604</f>
        <v>92.783505154639172</v>
      </c>
      <c r="S604" s="5">
        <f t="shared" si="52"/>
        <v>7.2164948453608249</v>
      </c>
      <c r="T604">
        <f t="shared" si="54"/>
        <v>100</v>
      </c>
    </row>
    <row r="605" spans="1:20" ht="26.25" customHeight="1" x14ac:dyDescent="0.25">
      <c r="A605" s="5">
        <v>603</v>
      </c>
      <c r="B605" s="46" t="s">
        <v>20</v>
      </c>
      <c r="C605" s="96" t="s">
        <v>145</v>
      </c>
      <c r="D605" s="88" t="s">
        <v>180</v>
      </c>
      <c r="E605" s="88">
        <v>3</v>
      </c>
      <c r="F605" s="13" t="s">
        <v>154</v>
      </c>
      <c r="G605" s="5">
        <v>97</v>
      </c>
      <c r="H605" s="5">
        <v>28</v>
      </c>
      <c r="I605" s="6">
        <v>0</v>
      </c>
      <c r="J605" s="14">
        <v>69</v>
      </c>
      <c r="K605" s="6">
        <v>69</v>
      </c>
      <c r="L605" s="6">
        <v>26</v>
      </c>
      <c r="M605" s="7">
        <v>0</v>
      </c>
      <c r="N605" s="7">
        <v>0</v>
      </c>
      <c r="O605" s="6">
        <f t="shared" si="51"/>
        <v>-28</v>
      </c>
      <c r="P605" s="6">
        <v>28</v>
      </c>
      <c r="Q605" s="5">
        <v>0</v>
      </c>
      <c r="R605" s="5">
        <f t="shared" si="53"/>
        <v>71.134020618556704</v>
      </c>
      <c r="S605" s="5">
        <f t="shared" si="52"/>
        <v>28.865979381443299</v>
      </c>
      <c r="T605">
        <f t="shared" si="54"/>
        <v>100</v>
      </c>
    </row>
    <row r="606" spans="1:20" ht="26.25" customHeight="1" x14ac:dyDescent="0.25">
      <c r="A606" s="5">
        <v>604</v>
      </c>
      <c r="B606" s="46" t="s">
        <v>20</v>
      </c>
      <c r="C606" s="96" t="s">
        <v>145</v>
      </c>
      <c r="D606" s="88" t="s">
        <v>180</v>
      </c>
      <c r="E606" s="88">
        <v>3</v>
      </c>
      <c r="F606" s="13" t="s">
        <v>31</v>
      </c>
      <c r="G606" s="5">
        <v>97</v>
      </c>
      <c r="H606" s="5">
        <v>28</v>
      </c>
      <c r="I606" s="6">
        <v>0</v>
      </c>
      <c r="J606" s="14">
        <v>0</v>
      </c>
      <c r="K606" s="6">
        <v>0</v>
      </c>
      <c r="L606" s="6">
        <v>0</v>
      </c>
      <c r="M606" s="7">
        <v>0</v>
      </c>
      <c r="N606" s="7">
        <v>0</v>
      </c>
      <c r="O606" s="6">
        <f t="shared" si="51"/>
        <v>-97</v>
      </c>
      <c r="P606" s="6">
        <v>97</v>
      </c>
      <c r="Q606" s="5">
        <v>0</v>
      </c>
      <c r="R606" s="5">
        <f t="shared" si="53"/>
        <v>0</v>
      </c>
      <c r="S606" s="5">
        <f t="shared" si="52"/>
        <v>100</v>
      </c>
      <c r="T606">
        <f t="shared" si="54"/>
        <v>100</v>
      </c>
    </row>
    <row r="607" spans="1:20" ht="26.25" customHeight="1" x14ac:dyDescent="0.25">
      <c r="A607" s="5">
        <v>605</v>
      </c>
      <c r="B607" s="46" t="s">
        <v>20</v>
      </c>
      <c r="C607" s="96" t="s">
        <v>145</v>
      </c>
      <c r="D607" s="88" t="s">
        <v>180</v>
      </c>
      <c r="E607" s="88">
        <v>3</v>
      </c>
      <c r="F607" s="13" t="s">
        <v>32</v>
      </c>
      <c r="G607" s="5">
        <v>97</v>
      </c>
      <c r="H607" s="5">
        <v>28</v>
      </c>
      <c r="I607" s="6">
        <v>0</v>
      </c>
      <c r="J607" s="14">
        <v>0</v>
      </c>
      <c r="K607" s="6">
        <v>0</v>
      </c>
      <c r="L607" s="6">
        <v>0</v>
      </c>
      <c r="M607" s="7">
        <v>0</v>
      </c>
      <c r="N607" s="7">
        <v>0</v>
      </c>
      <c r="O607" s="6">
        <f t="shared" si="51"/>
        <v>-97</v>
      </c>
      <c r="P607" s="6">
        <v>97</v>
      </c>
      <c r="Q607" s="5">
        <v>0</v>
      </c>
      <c r="R607" s="5">
        <f t="shared" si="53"/>
        <v>0</v>
      </c>
      <c r="S607" s="5">
        <f t="shared" si="52"/>
        <v>100</v>
      </c>
      <c r="T607">
        <f t="shared" si="54"/>
        <v>100</v>
      </c>
    </row>
    <row r="608" spans="1:20" ht="26.25" customHeight="1" x14ac:dyDescent="0.25">
      <c r="A608" s="5">
        <v>606</v>
      </c>
      <c r="B608" s="46" t="s">
        <v>20</v>
      </c>
      <c r="C608" s="96" t="s">
        <v>145</v>
      </c>
      <c r="D608" s="88" t="s">
        <v>180</v>
      </c>
      <c r="E608" s="88">
        <v>3</v>
      </c>
      <c r="F608" s="13" t="s">
        <v>33</v>
      </c>
      <c r="G608" s="5">
        <v>97</v>
      </c>
      <c r="H608" s="5">
        <v>28</v>
      </c>
      <c r="I608" s="6">
        <v>0</v>
      </c>
      <c r="J608" s="14">
        <v>0</v>
      </c>
      <c r="K608" s="6">
        <v>0</v>
      </c>
      <c r="L608" s="6">
        <v>0</v>
      </c>
      <c r="M608" s="7">
        <v>0</v>
      </c>
      <c r="N608" s="7">
        <v>0</v>
      </c>
      <c r="O608" s="6">
        <f t="shared" si="51"/>
        <v>-97</v>
      </c>
      <c r="P608" s="6">
        <v>97</v>
      </c>
      <c r="Q608" s="5">
        <v>0</v>
      </c>
      <c r="R608" s="5">
        <f t="shared" si="53"/>
        <v>0</v>
      </c>
      <c r="S608" s="5">
        <f t="shared" si="52"/>
        <v>100</v>
      </c>
      <c r="T608">
        <f t="shared" si="54"/>
        <v>100</v>
      </c>
    </row>
    <row r="609" spans="1:20" ht="26.25" customHeight="1" x14ac:dyDescent="0.25">
      <c r="A609" s="5">
        <v>607</v>
      </c>
      <c r="B609" s="46" t="s">
        <v>20</v>
      </c>
      <c r="C609" s="96" t="s">
        <v>145</v>
      </c>
      <c r="D609" s="88" t="s">
        <v>180</v>
      </c>
      <c r="E609" s="88">
        <v>4</v>
      </c>
      <c r="F609" s="13" t="s">
        <v>34</v>
      </c>
      <c r="G609" s="5">
        <v>206</v>
      </c>
      <c r="H609" s="5">
        <v>26</v>
      </c>
      <c r="I609" s="6">
        <v>0</v>
      </c>
      <c r="J609" s="14">
        <v>200</v>
      </c>
      <c r="K609" s="6">
        <v>200</v>
      </c>
      <c r="L609" s="6">
        <v>26</v>
      </c>
      <c r="M609" s="7">
        <v>0</v>
      </c>
      <c r="N609" s="7">
        <v>0</v>
      </c>
      <c r="O609" s="6">
        <f t="shared" si="51"/>
        <v>-6</v>
      </c>
      <c r="P609" s="6">
        <v>6</v>
      </c>
      <c r="Q609" s="5">
        <v>0</v>
      </c>
      <c r="R609" s="5">
        <f>100-S609</f>
        <v>97.087378640776706</v>
      </c>
      <c r="S609" s="5">
        <f t="shared" si="52"/>
        <v>2.912621359223301</v>
      </c>
      <c r="T609">
        <f t="shared" si="54"/>
        <v>100</v>
      </c>
    </row>
    <row r="610" spans="1:20" ht="26.25" customHeight="1" x14ac:dyDescent="0.25">
      <c r="A610" s="5">
        <v>608</v>
      </c>
      <c r="B610" s="46" t="s">
        <v>20</v>
      </c>
      <c r="C610" s="96" t="s">
        <v>145</v>
      </c>
      <c r="D610" s="88" t="s">
        <v>180</v>
      </c>
      <c r="E610" s="88">
        <v>4</v>
      </c>
      <c r="F610" s="13" t="s">
        <v>34</v>
      </c>
      <c r="G610" s="5">
        <v>103</v>
      </c>
      <c r="H610" s="5">
        <v>26</v>
      </c>
      <c r="I610" s="6">
        <v>0</v>
      </c>
      <c r="J610" s="14">
        <v>208</v>
      </c>
      <c r="K610" s="15">
        <v>0</v>
      </c>
      <c r="L610" s="6">
        <v>0</v>
      </c>
      <c r="M610" s="7">
        <v>0</v>
      </c>
      <c r="N610" s="7">
        <v>0</v>
      </c>
      <c r="O610" s="6">
        <f t="shared" si="51"/>
        <v>105</v>
      </c>
      <c r="P610" s="6">
        <v>0</v>
      </c>
      <c r="Q610" s="5">
        <v>0</v>
      </c>
      <c r="R610" s="5">
        <v>100</v>
      </c>
      <c r="S610" s="5">
        <f t="shared" si="52"/>
        <v>0</v>
      </c>
      <c r="T610">
        <f t="shared" si="54"/>
        <v>100</v>
      </c>
    </row>
    <row r="611" spans="1:20" ht="26.25" customHeight="1" x14ac:dyDescent="0.25">
      <c r="A611" s="5">
        <v>609</v>
      </c>
      <c r="B611" s="46" t="s">
        <v>20</v>
      </c>
      <c r="C611" s="96" t="s">
        <v>145</v>
      </c>
      <c r="D611" s="88" t="s">
        <v>180</v>
      </c>
      <c r="E611" s="88">
        <v>4</v>
      </c>
      <c r="F611" s="13" t="s">
        <v>34</v>
      </c>
      <c r="G611" s="5">
        <v>103</v>
      </c>
      <c r="H611" s="5">
        <v>26</v>
      </c>
      <c r="I611" s="6">
        <v>0</v>
      </c>
      <c r="J611" s="14">
        <v>200</v>
      </c>
      <c r="K611" s="6">
        <v>0</v>
      </c>
      <c r="L611" s="6">
        <v>0</v>
      </c>
      <c r="M611" s="7">
        <v>0</v>
      </c>
      <c r="N611" s="7">
        <v>0</v>
      </c>
      <c r="O611" s="6">
        <f t="shared" si="51"/>
        <v>97</v>
      </c>
      <c r="P611" s="6">
        <v>0</v>
      </c>
      <c r="Q611" s="5">
        <v>0</v>
      </c>
      <c r="R611" s="5">
        <v>100</v>
      </c>
      <c r="S611" s="5">
        <f t="shared" si="52"/>
        <v>0</v>
      </c>
      <c r="T611">
        <f t="shared" si="54"/>
        <v>100</v>
      </c>
    </row>
    <row r="612" spans="1:20" ht="26.25" customHeight="1" x14ac:dyDescent="0.25">
      <c r="A612" s="5">
        <v>610</v>
      </c>
      <c r="B612" s="46" t="s">
        <v>20</v>
      </c>
      <c r="C612" s="96" t="s">
        <v>145</v>
      </c>
      <c r="D612" s="88" t="s">
        <v>180</v>
      </c>
      <c r="E612" s="88">
        <v>4</v>
      </c>
      <c r="F612" s="13" t="s">
        <v>147</v>
      </c>
      <c r="G612" s="5">
        <v>206</v>
      </c>
      <c r="H612" s="5">
        <v>26</v>
      </c>
      <c r="I612" s="6">
        <v>0</v>
      </c>
      <c r="J612" s="14">
        <v>200</v>
      </c>
      <c r="K612" s="6">
        <v>200</v>
      </c>
      <c r="L612" s="6">
        <v>26</v>
      </c>
      <c r="M612" s="7">
        <v>0</v>
      </c>
      <c r="N612" s="7">
        <v>0</v>
      </c>
      <c r="O612" s="6">
        <f t="shared" si="51"/>
        <v>-6</v>
      </c>
      <c r="P612" s="6">
        <v>6</v>
      </c>
      <c r="Q612" s="5">
        <v>0</v>
      </c>
      <c r="R612" s="5">
        <f>100-S612</f>
        <v>97.087378640776706</v>
      </c>
      <c r="S612" s="5">
        <f t="shared" si="52"/>
        <v>2.912621359223301</v>
      </c>
      <c r="T612">
        <f t="shared" si="54"/>
        <v>100</v>
      </c>
    </row>
    <row r="613" spans="1:20" ht="26.25" customHeight="1" x14ac:dyDescent="0.25">
      <c r="A613" s="5">
        <v>611</v>
      </c>
      <c r="B613" s="46" t="s">
        <v>20</v>
      </c>
      <c r="C613" s="96" t="s">
        <v>145</v>
      </c>
      <c r="D613" s="88" t="s">
        <v>180</v>
      </c>
      <c r="E613" s="88">
        <v>4</v>
      </c>
      <c r="F613" s="12" t="s">
        <v>155</v>
      </c>
      <c r="G613" s="5">
        <v>103</v>
      </c>
      <c r="H613" s="5">
        <v>26</v>
      </c>
      <c r="I613" s="6">
        <v>0</v>
      </c>
      <c r="J613" s="14">
        <v>152</v>
      </c>
      <c r="K613" s="6">
        <v>0</v>
      </c>
      <c r="L613" s="6">
        <v>0</v>
      </c>
      <c r="M613" s="7">
        <v>0</v>
      </c>
      <c r="N613" s="7">
        <v>0</v>
      </c>
      <c r="O613" s="6">
        <f t="shared" si="51"/>
        <v>49</v>
      </c>
      <c r="P613" s="6">
        <v>0</v>
      </c>
      <c r="Q613" s="5">
        <v>0</v>
      </c>
      <c r="R613" s="5">
        <v>100</v>
      </c>
      <c r="S613" s="5">
        <f t="shared" si="52"/>
        <v>0</v>
      </c>
      <c r="T613">
        <f t="shared" si="54"/>
        <v>100</v>
      </c>
    </row>
    <row r="614" spans="1:20" ht="26.25" customHeight="1" x14ac:dyDescent="0.25">
      <c r="A614" s="5">
        <v>612</v>
      </c>
      <c r="B614" s="46" t="s">
        <v>20</v>
      </c>
      <c r="C614" s="96" t="s">
        <v>145</v>
      </c>
      <c r="D614" s="88" t="s">
        <v>180</v>
      </c>
      <c r="E614" s="88">
        <v>4</v>
      </c>
      <c r="F614" s="12" t="s">
        <v>35</v>
      </c>
      <c r="G614" s="5">
        <v>103</v>
      </c>
      <c r="H614" s="5">
        <v>26</v>
      </c>
      <c r="I614" s="6">
        <v>0</v>
      </c>
      <c r="J614" s="14">
        <v>32</v>
      </c>
      <c r="K614" s="6">
        <v>32</v>
      </c>
      <c r="L614" s="6">
        <v>26</v>
      </c>
      <c r="M614" s="7">
        <v>0</v>
      </c>
      <c r="N614" s="7">
        <v>0</v>
      </c>
      <c r="O614" s="6">
        <f t="shared" si="51"/>
        <v>-71</v>
      </c>
      <c r="P614" s="6">
        <v>71</v>
      </c>
      <c r="Q614" s="5">
        <v>0</v>
      </c>
      <c r="R614" s="5">
        <f t="shared" si="53"/>
        <v>31.067961165048544</v>
      </c>
      <c r="S614" s="5">
        <f t="shared" si="52"/>
        <v>68.932038834951456</v>
      </c>
      <c r="T614">
        <f t="shared" si="54"/>
        <v>100</v>
      </c>
    </row>
    <row r="615" spans="1:20" ht="26.25" customHeight="1" x14ac:dyDescent="0.25">
      <c r="A615" s="5">
        <v>613</v>
      </c>
      <c r="B615" s="46" t="s">
        <v>20</v>
      </c>
      <c r="C615" s="96" t="s">
        <v>145</v>
      </c>
      <c r="D615" s="88" t="s">
        <v>180</v>
      </c>
      <c r="E615" s="88">
        <v>4</v>
      </c>
      <c r="F615" s="12" t="s">
        <v>37</v>
      </c>
      <c r="G615" s="5">
        <v>103</v>
      </c>
      <c r="H615" s="5">
        <v>26</v>
      </c>
      <c r="I615" s="6">
        <v>0</v>
      </c>
      <c r="J615" s="14">
        <v>95</v>
      </c>
      <c r="K615" s="6">
        <v>95</v>
      </c>
      <c r="L615" s="6">
        <v>26</v>
      </c>
      <c r="M615" s="7">
        <v>0</v>
      </c>
      <c r="N615" s="7">
        <v>0</v>
      </c>
      <c r="O615" s="6">
        <f t="shared" si="51"/>
        <v>-8</v>
      </c>
      <c r="P615" s="6">
        <v>8</v>
      </c>
      <c r="Q615" s="5">
        <v>0</v>
      </c>
      <c r="R615" s="5">
        <f t="shared" si="53"/>
        <v>92.233009708737868</v>
      </c>
      <c r="S615" s="5">
        <f t="shared" si="52"/>
        <v>7.766990291262136</v>
      </c>
      <c r="T615">
        <f t="shared" si="54"/>
        <v>100</v>
      </c>
    </row>
    <row r="616" spans="1:20" ht="26.25" customHeight="1" x14ac:dyDescent="0.25">
      <c r="A616" s="5">
        <v>614</v>
      </c>
      <c r="B616" s="46" t="s">
        <v>20</v>
      </c>
      <c r="C616" s="96" t="s">
        <v>145</v>
      </c>
      <c r="D616" s="88" t="s">
        <v>180</v>
      </c>
      <c r="E616" s="88">
        <v>4</v>
      </c>
      <c r="F616" s="12" t="s">
        <v>38</v>
      </c>
      <c r="G616" s="5">
        <v>103</v>
      </c>
      <c r="H616" s="5">
        <v>26</v>
      </c>
      <c r="I616" s="6">
        <v>0</v>
      </c>
      <c r="J616" s="14">
        <v>110</v>
      </c>
      <c r="K616" s="6">
        <v>103</v>
      </c>
      <c r="L616" s="6">
        <v>26</v>
      </c>
      <c r="M616" s="7">
        <v>0</v>
      </c>
      <c r="N616" s="7">
        <v>0</v>
      </c>
      <c r="O616" s="6">
        <f t="shared" si="51"/>
        <v>7</v>
      </c>
      <c r="P616" s="6">
        <v>0</v>
      </c>
      <c r="Q616" s="5">
        <v>0</v>
      </c>
      <c r="R616" s="5">
        <v>100</v>
      </c>
      <c r="S616" s="5">
        <f t="shared" si="52"/>
        <v>0</v>
      </c>
      <c r="T616">
        <f t="shared" si="54"/>
        <v>100</v>
      </c>
    </row>
    <row r="617" spans="1:20" ht="26.25" customHeight="1" x14ac:dyDescent="0.25">
      <c r="A617" s="5">
        <v>615</v>
      </c>
      <c r="B617" s="46" t="s">
        <v>20</v>
      </c>
      <c r="C617" s="96" t="s">
        <v>145</v>
      </c>
      <c r="D617" s="88" t="s">
        <v>180</v>
      </c>
      <c r="E617" s="88">
        <v>4</v>
      </c>
      <c r="F617" s="13" t="s">
        <v>25</v>
      </c>
      <c r="G617" s="5">
        <v>103</v>
      </c>
      <c r="H617" s="5">
        <v>26</v>
      </c>
      <c r="I617" s="6">
        <v>0</v>
      </c>
      <c r="J617" s="14">
        <v>202</v>
      </c>
      <c r="K617" s="6">
        <v>0</v>
      </c>
      <c r="L617" s="6">
        <v>0</v>
      </c>
      <c r="M617" s="7">
        <v>0</v>
      </c>
      <c r="N617" s="7">
        <v>0</v>
      </c>
      <c r="O617" s="6">
        <f t="shared" si="51"/>
        <v>99</v>
      </c>
      <c r="P617" s="6">
        <v>0</v>
      </c>
      <c r="Q617" s="5">
        <v>0</v>
      </c>
      <c r="R617" s="5">
        <v>100</v>
      </c>
      <c r="S617" s="5">
        <f t="shared" si="52"/>
        <v>0</v>
      </c>
      <c r="T617">
        <f t="shared" si="54"/>
        <v>100</v>
      </c>
    </row>
    <row r="618" spans="1:20" ht="26.25" customHeight="1" x14ac:dyDescent="0.25">
      <c r="A618" s="5">
        <v>616</v>
      </c>
      <c r="B618" s="46" t="s">
        <v>20</v>
      </c>
      <c r="C618" s="96" t="s">
        <v>145</v>
      </c>
      <c r="D618" s="88" t="s">
        <v>180</v>
      </c>
      <c r="E618" s="88">
        <v>4</v>
      </c>
      <c r="F618" s="13" t="s">
        <v>25</v>
      </c>
      <c r="G618" s="5">
        <v>103</v>
      </c>
      <c r="H618" s="5">
        <v>26</v>
      </c>
      <c r="I618" s="6">
        <v>0</v>
      </c>
      <c r="J618" s="14">
        <v>103</v>
      </c>
      <c r="K618" s="6">
        <v>0</v>
      </c>
      <c r="L618" s="6">
        <v>0</v>
      </c>
      <c r="M618" s="7">
        <v>0</v>
      </c>
      <c r="N618" s="7">
        <v>0</v>
      </c>
      <c r="O618" s="6">
        <f t="shared" si="51"/>
        <v>0</v>
      </c>
      <c r="P618" s="6">
        <v>0</v>
      </c>
      <c r="Q618" s="5">
        <v>0</v>
      </c>
      <c r="R618" s="5">
        <v>100</v>
      </c>
      <c r="S618" s="5">
        <f t="shared" si="52"/>
        <v>0</v>
      </c>
      <c r="T618">
        <f t="shared" si="54"/>
        <v>100</v>
      </c>
    </row>
    <row r="619" spans="1:20" ht="26.25" customHeight="1" x14ac:dyDescent="0.25">
      <c r="A619" s="5">
        <v>617</v>
      </c>
      <c r="B619" s="46" t="s">
        <v>20</v>
      </c>
      <c r="C619" s="96" t="s">
        <v>145</v>
      </c>
      <c r="D619" s="88" t="s">
        <v>180</v>
      </c>
      <c r="E619" s="88">
        <v>4</v>
      </c>
      <c r="F619" s="13" t="s">
        <v>25</v>
      </c>
      <c r="G619" s="5">
        <v>206</v>
      </c>
      <c r="H619" s="5">
        <v>26</v>
      </c>
      <c r="I619" s="6">
        <v>0</v>
      </c>
      <c r="J619" s="14">
        <v>200</v>
      </c>
      <c r="K619" s="6">
        <v>200</v>
      </c>
      <c r="L619" s="6">
        <v>26</v>
      </c>
      <c r="M619" s="7">
        <v>0</v>
      </c>
      <c r="N619" s="7">
        <v>0</v>
      </c>
      <c r="O619" s="6">
        <f t="shared" si="51"/>
        <v>-6</v>
      </c>
      <c r="P619" s="6">
        <v>6</v>
      </c>
      <c r="Q619" s="5">
        <v>0</v>
      </c>
      <c r="R619" s="5">
        <f>100-S619</f>
        <v>97.087378640776706</v>
      </c>
      <c r="S619" s="5">
        <f t="shared" si="52"/>
        <v>2.912621359223301</v>
      </c>
      <c r="T619">
        <f t="shared" si="54"/>
        <v>100</v>
      </c>
    </row>
    <row r="620" spans="1:20" ht="26.25" customHeight="1" x14ac:dyDescent="0.25">
      <c r="A620" s="5">
        <v>618</v>
      </c>
      <c r="B620" s="46" t="s">
        <v>20</v>
      </c>
      <c r="C620" s="96" t="s">
        <v>145</v>
      </c>
      <c r="D620" s="88" t="s">
        <v>180</v>
      </c>
      <c r="E620" s="88">
        <v>4</v>
      </c>
      <c r="F620" s="13" t="s">
        <v>40</v>
      </c>
      <c r="G620" s="5">
        <v>103</v>
      </c>
      <c r="H620" s="5">
        <v>26</v>
      </c>
      <c r="I620" s="6">
        <v>0</v>
      </c>
      <c r="J620" s="14">
        <v>49</v>
      </c>
      <c r="K620" s="6">
        <v>49</v>
      </c>
      <c r="L620" s="6">
        <v>26</v>
      </c>
      <c r="M620" s="7">
        <v>0</v>
      </c>
      <c r="N620" s="7">
        <v>0</v>
      </c>
      <c r="O620" s="6">
        <f t="shared" si="51"/>
        <v>-54</v>
      </c>
      <c r="P620" s="6">
        <v>54</v>
      </c>
      <c r="Q620" s="5">
        <v>0</v>
      </c>
      <c r="R620" s="5">
        <f t="shared" si="53"/>
        <v>47.572815533980581</v>
      </c>
      <c r="S620" s="5">
        <f t="shared" si="52"/>
        <v>52.427184466019419</v>
      </c>
      <c r="T620">
        <f t="shared" si="54"/>
        <v>100</v>
      </c>
    </row>
    <row r="621" spans="1:20" ht="26.25" customHeight="1" x14ac:dyDescent="0.25">
      <c r="A621" s="5">
        <v>619</v>
      </c>
      <c r="B621" s="46" t="s">
        <v>20</v>
      </c>
      <c r="C621" s="96" t="s">
        <v>145</v>
      </c>
      <c r="D621" s="88" t="s">
        <v>180</v>
      </c>
      <c r="E621" s="88">
        <v>4</v>
      </c>
      <c r="F621" s="13" t="s">
        <v>156</v>
      </c>
      <c r="G621" s="5">
        <v>206</v>
      </c>
      <c r="H621" s="5">
        <v>26</v>
      </c>
      <c r="I621" s="6">
        <v>0</v>
      </c>
      <c r="J621" s="14">
        <v>200</v>
      </c>
      <c r="K621" s="6">
        <v>200</v>
      </c>
      <c r="L621" s="6">
        <v>26</v>
      </c>
      <c r="M621" s="7">
        <v>0</v>
      </c>
      <c r="N621" s="7">
        <v>0</v>
      </c>
      <c r="O621" s="6">
        <f t="shared" si="51"/>
        <v>-6</v>
      </c>
      <c r="P621" s="6">
        <v>6</v>
      </c>
      <c r="Q621" s="5">
        <v>0</v>
      </c>
      <c r="R621" s="5">
        <f>100-S621</f>
        <v>97.087378640776706</v>
      </c>
      <c r="S621" s="5">
        <f t="shared" si="52"/>
        <v>2.912621359223301</v>
      </c>
      <c r="T621">
        <f t="shared" si="54"/>
        <v>100</v>
      </c>
    </row>
    <row r="622" spans="1:20" ht="26.25" customHeight="1" x14ac:dyDescent="0.25">
      <c r="A622" s="5">
        <v>620</v>
      </c>
      <c r="B622" s="46" t="s">
        <v>20</v>
      </c>
      <c r="C622" s="96" t="s">
        <v>145</v>
      </c>
      <c r="D622" s="88" t="s">
        <v>180</v>
      </c>
      <c r="E622" s="88">
        <v>4</v>
      </c>
      <c r="F622" s="13" t="s">
        <v>156</v>
      </c>
      <c r="G622" s="5">
        <v>103</v>
      </c>
      <c r="H622" s="5">
        <v>26</v>
      </c>
      <c r="I622" s="6">
        <v>0</v>
      </c>
      <c r="J622" s="14">
        <v>180</v>
      </c>
      <c r="K622" s="6">
        <v>0</v>
      </c>
      <c r="L622" s="6">
        <v>0</v>
      </c>
      <c r="M622" s="7">
        <v>0</v>
      </c>
      <c r="N622" s="7">
        <v>0</v>
      </c>
      <c r="O622" s="6">
        <f t="shared" si="51"/>
        <v>77</v>
      </c>
      <c r="P622" s="6">
        <v>0</v>
      </c>
      <c r="Q622" s="5">
        <v>0</v>
      </c>
      <c r="R622" s="5">
        <v>100</v>
      </c>
      <c r="S622" s="5">
        <f t="shared" si="52"/>
        <v>0</v>
      </c>
      <c r="T622">
        <f t="shared" si="54"/>
        <v>100</v>
      </c>
    </row>
    <row r="623" spans="1:20" ht="26.25" customHeight="1" x14ac:dyDescent="0.25">
      <c r="A623" s="5">
        <v>621</v>
      </c>
      <c r="B623" s="46" t="s">
        <v>20</v>
      </c>
      <c r="C623" s="96" t="s">
        <v>145</v>
      </c>
      <c r="D623" s="88" t="s">
        <v>180</v>
      </c>
      <c r="E623" s="88">
        <v>4</v>
      </c>
      <c r="F623" s="13" t="s">
        <v>43</v>
      </c>
      <c r="G623" s="5">
        <v>103</v>
      </c>
      <c r="H623" s="5">
        <v>26</v>
      </c>
      <c r="I623" s="6">
        <v>0</v>
      </c>
      <c r="J623" s="14">
        <v>155</v>
      </c>
      <c r="K623" s="6">
        <v>103</v>
      </c>
      <c r="L623" s="6">
        <v>26</v>
      </c>
      <c r="M623" s="7">
        <v>0</v>
      </c>
      <c r="N623" s="7">
        <v>0</v>
      </c>
      <c r="O623" s="6">
        <f t="shared" si="51"/>
        <v>52</v>
      </c>
      <c r="P623" s="6">
        <v>0</v>
      </c>
      <c r="Q623" s="5">
        <v>0</v>
      </c>
      <c r="R623" s="5">
        <v>100</v>
      </c>
      <c r="S623" s="5">
        <f t="shared" si="52"/>
        <v>0</v>
      </c>
      <c r="T623">
        <f t="shared" si="54"/>
        <v>100</v>
      </c>
    </row>
    <row r="624" spans="1:20" ht="26.25" customHeight="1" x14ac:dyDescent="0.25">
      <c r="A624" s="5">
        <v>622</v>
      </c>
      <c r="B624" s="46" t="s">
        <v>20</v>
      </c>
      <c r="C624" s="96" t="s">
        <v>145</v>
      </c>
      <c r="D624" s="88" t="s">
        <v>180</v>
      </c>
      <c r="E624" s="88">
        <v>4</v>
      </c>
      <c r="F624" s="13" t="s">
        <v>45</v>
      </c>
      <c r="G624" s="5">
        <v>103</v>
      </c>
      <c r="H624" s="5">
        <v>26</v>
      </c>
      <c r="I624" s="6">
        <v>0</v>
      </c>
      <c r="J624" s="14">
        <v>49</v>
      </c>
      <c r="K624" s="6">
        <v>49</v>
      </c>
      <c r="L624" s="6">
        <v>26</v>
      </c>
      <c r="M624" s="7">
        <v>0</v>
      </c>
      <c r="N624" s="7">
        <v>0</v>
      </c>
      <c r="O624" s="6">
        <f t="shared" si="51"/>
        <v>-54</v>
      </c>
      <c r="P624" s="6">
        <v>54</v>
      </c>
      <c r="Q624" s="5">
        <v>0</v>
      </c>
      <c r="R624" s="5">
        <f t="shared" si="53"/>
        <v>47.572815533980581</v>
      </c>
      <c r="S624" s="5">
        <f t="shared" si="52"/>
        <v>52.427184466019419</v>
      </c>
      <c r="T624">
        <f t="shared" si="54"/>
        <v>100</v>
      </c>
    </row>
    <row r="625" spans="1:20" ht="26.25" customHeight="1" x14ac:dyDescent="0.25">
      <c r="A625" s="5">
        <v>623</v>
      </c>
      <c r="B625" s="46" t="s">
        <v>20</v>
      </c>
      <c r="C625" s="96" t="s">
        <v>145</v>
      </c>
      <c r="D625" s="88" t="s">
        <v>180</v>
      </c>
      <c r="E625" s="88">
        <v>4</v>
      </c>
      <c r="F625" s="13" t="s">
        <v>31</v>
      </c>
      <c r="G625" s="5">
        <v>103</v>
      </c>
      <c r="H625" s="5">
        <v>26</v>
      </c>
      <c r="I625" s="6">
        <v>0</v>
      </c>
      <c r="J625" s="14">
        <v>54</v>
      </c>
      <c r="K625" s="6">
        <v>54</v>
      </c>
      <c r="L625" s="6">
        <v>26</v>
      </c>
      <c r="M625" s="7">
        <v>0</v>
      </c>
      <c r="N625" s="7">
        <v>0</v>
      </c>
      <c r="O625" s="6">
        <f t="shared" si="51"/>
        <v>-49</v>
      </c>
      <c r="P625" s="6">
        <v>49</v>
      </c>
      <c r="Q625" s="5">
        <v>0</v>
      </c>
      <c r="R625" s="5">
        <f t="shared" si="53"/>
        <v>52.427184466019419</v>
      </c>
      <c r="S625" s="5">
        <f t="shared" si="52"/>
        <v>47.572815533980581</v>
      </c>
      <c r="T625">
        <f t="shared" si="54"/>
        <v>100</v>
      </c>
    </row>
    <row r="626" spans="1:20" ht="26.25" customHeight="1" x14ac:dyDescent="0.25">
      <c r="A626" s="5">
        <v>624</v>
      </c>
      <c r="B626" s="46" t="s">
        <v>20</v>
      </c>
      <c r="C626" s="96" t="s">
        <v>145</v>
      </c>
      <c r="D626" s="88" t="s">
        <v>180</v>
      </c>
      <c r="E626" s="88">
        <v>4</v>
      </c>
      <c r="F626" s="13" t="s">
        <v>32</v>
      </c>
      <c r="G626" s="5">
        <v>103</v>
      </c>
      <c r="H626" s="5">
        <v>26</v>
      </c>
      <c r="I626" s="6">
        <v>0</v>
      </c>
      <c r="J626" s="14">
        <v>0</v>
      </c>
      <c r="K626" s="6">
        <v>0</v>
      </c>
      <c r="L626" s="6">
        <v>0</v>
      </c>
      <c r="M626" s="7">
        <v>0</v>
      </c>
      <c r="N626" s="7">
        <v>0</v>
      </c>
      <c r="O626" s="6">
        <f t="shared" si="51"/>
        <v>-103</v>
      </c>
      <c r="P626" s="6">
        <v>103</v>
      </c>
      <c r="Q626" s="5">
        <v>0</v>
      </c>
      <c r="R626" s="5">
        <f t="shared" si="53"/>
        <v>0</v>
      </c>
      <c r="S626" s="5">
        <f t="shared" si="52"/>
        <v>100</v>
      </c>
      <c r="T626">
        <f t="shared" si="54"/>
        <v>100</v>
      </c>
    </row>
    <row r="627" spans="1:20" ht="26.25" customHeight="1" x14ac:dyDescent="0.25">
      <c r="A627" s="5">
        <v>625</v>
      </c>
      <c r="B627" s="46" t="s">
        <v>20</v>
      </c>
      <c r="C627" s="96" t="s">
        <v>145</v>
      </c>
      <c r="D627" s="88" t="s">
        <v>180</v>
      </c>
      <c r="E627" s="88">
        <v>4</v>
      </c>
      <c r="F627" s="13" t="s">
        <v>33</v>
      </c>
      <c r="G627" s="5">
        <v>103</v>
      </c>
      <c r="H627" s="5">
        <v>26</v>
      </c>
      <c r="I627" s="6">
        <v>0</v>
      </c>
      <c r="J627" s="14">
        <v>65</v>
      </c>
      <c r="K627" s="6">
        <v>65</v>
      </c>
      <c r="L627" s="6">
        <v>26</v>
      </c>
      <c r="M627" s="7">
        <v>0</v>
      </c>
      <c r="N627" s="7">
        <v>0</v>
      </c>
      <c r="O627" s="6">
        <f t="shared" si="51"/>
        <v>-38</v>
      </c>
      <c r="P627" s="6">
        <v>38</v>
      </c>
      <c r="Q627" s="5">
        <v>0</v>
      </c>
      <c r="R627" s="5">
        <f t="shared" si="53"/>
        <v>63.106796116504853</v>
      </c>
      <c r="S627" s="5">
        <f t="shared" si="52"/>
        <v>36.893203883495147</v>
      </c>
      <c r="T627">
        <f t="shared" si="54"/>
        <v>100</v>
      </c>
    </row>
    <row r="628" spans="1:20" ht="26.25" customHeight="1" x14ac:dyDescent="0.25">
      <c r="A628" s="8">
        <v>626</v>
      </c>
      <c r="B628" s="54" t="s">
        <v>20</v>
      </c>
      <c r="C628" s="102" t="s">
        <v>145</v>
      </c>
      <c r="D628" s="93"/>
      <c r="E628" s="91"/>
      <c r="F628" s="8"/>
      <c r="G628" s="8">
        <f>G627+G601+G579+G563</f>
        <v>258</v>
      </c>
      <c r="H628" s="8">
        <f>H627+H608+H591+H573</f>
        <v>77</v>
      </c>
      <c r="I628" s="9">
        <f t="shared" ref="I628:N628" si="55">SUM(I561:I627)</f>
        <v>0</v>
      </c>
      <c r="J628" s="9">
        <f t="shared" si="55"/>
        <v>5620</v>
      </c>
      <c r="K628" s="9">
        <f t="shared" si="55"/>
        <v>3916</v>
      </c>
      <c r="L628" s="9">
        <f t="shared" si="55"/>
        <v>693</v>
      </c>
      <c r="M628" s="10">
        <f t="shared" si="55"/>
        <v>0</v>
      </c>
      <c r="N628" s="10">
        <f t="shared" si="55"/>
        <v>0</v>
      </c>
      <c r="O628" s="9"/>
      <c r="P628" s="9">
        <f>SUM(P561:P627)</f>
        <v>1637</v>
      </c>
      <c r="Q628" s="8">
        <f>SUM(Q561:Q627)</f>
        <v>956</v>
      </c>
      <c r="R628" s="8">
        <f>AVERAGE(R561:R627)</f>
        <v>72.140422026590088</v>
      </c>
      <c r="S628" s="8">
        <f>AVERAGE(S561:S627)</f>
        <v>27.859577973409902</v>
      </c>
      <c r="T628">
        <f t="shared" si="54"/>
        <v>99.999999999999986</v>
      </c>
    </row>
    <row r="629" spans="1:20" ht="26.25" customHeight="1" x14ac:dyDescent="0.25">
      <c r="A629" s="5">
        <v>627</v>
      </c>
      <c r="B629" s="46" t="s">
        <v>20</v>
      </c>
      <c r="C629" s="96" t="s">
        <v>145</v>
      </c>
      <c r="D629" s="99" t="s">
        <v>181</v>
      </c>
      <c r="E629" s="88">
        <v>5</v>
      </c>
      <c r="F629" s="16" t="s">
        <v>150</v>
      </c>
      <c r="G629" s="5">
        <v>190</v>
      </c>
      <c r="H629" s="5">
        <v>19</v>
      </c>
      <c r="I629" s="35">
        <v>0</v>
      </c>
      <c r="J629" s="17">
        <v>160</v>
      </c>
      <c r="K629" s="5">
        <v>160</v>
      </c>
      <c r="L629" s="5">
        <v>19</v>
      </c>
      <c r="M629" s="5">
        <v>0</v>
      </c>
      <c r="N629" s="5">
        <v>0</v>
      </c>
      <c r="O629" s="6">
        <f>J629-G629</f>
        <v>-30</v>
      </c>
      <c r="P629" s="6">
        <v>30</v>
      </c>
      <c r="Q629" s="5">
        <v>0</v>
      </c>
      <c r="R629" s="5">
        <f>J629*100/G629</f>
        <v>84.21052631578948</v>
      </c>
      <c r="S629" s="5">
        <f>P629*100/G629</f>
        <v>15.789473684210526</v>
      </c>
      <c r="T629">
        <f t="shared" si="54"/>
        <v>100</v>
      </c>
    </row>
    <row r="630" spans="1:20" ht="26.25" customHeight="1" x14ac:dyDescent="0.25">
      <c r="A630" s="5">
        <v>628</v>
      </c>
      <c r="B630" s="46" t="s">
        <v>20</v>
      </c>
      <c r="C630" s="96" t="s">
        <v>145</v>
      </c>
      <c r="D630" s="99" t="s">
        <v>181</v>
      </c>
      <c r="E630" s="88">
        <v>5</v>
      </c>
      <c r="F630" s="13" t="s">
        <v>157</v>
      </c>
      <c r="G630" s="5">
        <v>95</v>
      </c>
      <c r="H630" s="5">
        <v>19</v>
      </c>
      <c r="I630" s="35">
        <v>0</v>
      </c>
      <c r="J630" s="14">
        <v>55</v>
      </c>
      <c r="K630" s="6">
        <v>0</v>
      </c>
      <c r="L630" s="5">
        <v>0</v>
      </c>
      <c r="M630" s="5">
        <v>0</v>
      </c>
      <c r="N630" s="5">
        <v>0</v>
      </c>
      <c r="O630" s="6">
        <f t="shared" ref="O630:O738" si="56">J630-G630</f>
        <v>-40</v>
      </c>
      <c r="P630" s="6">
        <v>0</v>
      </c>
      <c r="Q630" s="5">
        <v>0</v>
      </c>
      <c r="R630" s="5">
        <f>100-S630</f>
        <v>100</v>
      </c>
      <c r="S630" s="5">
        <f t="shared" ref="S630:S738" si="57">P630*100/G630</f>
        <v>0</v>
      </c>
      <c r="T630">
        <f t="shared" si="54"/>
        <v>100</v>
      </c>
    </row>
    <row r="631" spans="1:20" ht="26.25" customHeight="1" x14ac:dyDescent="0.25">
      <c r="A631" s="5">
        <v>629</v>
      </c>
      <c r="B631" s="46" t="s">
        <v>20</v>
      </c>
      <c r="C631" s="96" t="s">
        <v>145</v>
      </c>
      <c r="D631" s="99" t="s">
        <v>181</v>
      </c>
      <c r="E631" s="88">
        <v>5</v>
      </c>
      <c r="F631" s="13" t="s">
        <v>157</v>
      </c>
      <c r="G631" s="5">
        <v>95</v>
      </c>
      <c r="H631" s="5">
        <v>19</v>
      </c>
      <c r="I631" s="35">
        <v>0</v>
      </c>
      <c r="J631" s="14">
        <v>33</v>
      </c>
      <c r="K631" s="6">
        <v>0</v>
      </c>
      <c r="L631" s="5">
        <v>0</v>
      </c>
      <c r="M631" s="5">
        <v>0</v>
      </c>
      <c r="N631" s="5">
        <v>0</v>
      </c>
      <c r="O631" s="6">
        <f t="shared" si="56"/>
        <v>-62</v>
      </c>
      <c r="P631" s="6">
        <v>0</v>
      </c>
      <c r="Q631" s="5">
        <v>0</v>
      </c>
      <c r="R631" s="5">
        <f>100-S631</f>
        <v>100</v>
      </c>
      <c r="S631" s="5">
        <f t="shared" si="57"/>
        <v>0</v>
      </c>
      <c r="T631">
        <f t="shared" si="54"/>
        <v>100</v>
      </c>
    </row>
    <row r="632" spans="1:20" ht="26.25" customHeight="1" x14ac:dyDescent="0.25">
      <c r="A632" s="5">
        <v>630</v>
      </c>
      <c r="B632" s="46" t="s">
        <v>20</v>
      </c>
      <c r="C632" s="96" t="s">
        <v>145</v>
      </c>
      <c r="D632" s="99" t="s">
        <v>181</v>
      </c>
      <c r="E632" s="88">
        <v>5</v>
      </c>
      <c r="F632" s="13" t="s">
        <v>157</v>
      </c>
      <c r="G632" s="5">
        <v>95</v>
      </c>
      <c r="H632" s="5">
        <v>19</v>
      </c>
      <c r="I632" s="35">
        <v>0</v>
      </c>
      <c r="J632" s="14">
        <v>70</v>
      </c>
      <c r="K632" s="6">
        <v>0</v>
      </c>
      <c r="L632" s="5">
        <v>0</v>
      </c>
      <c r="M632" s="5">
        <v>0</v>
      </c>
      <c r="N632" s="5">
        <v>0</v>
      </c>
      <c r="O632" s="6">
        <f t="shared" si="56"/>
        <v>-25</v>
      </c>
      <c r="P632" s="6">
        <v>0</v>
      </c>
      <c r="Q632" s="5">
        <v>0</v>
      </c>
      <c r="R632" s="5">
        <f>100-S632</f>
        <v>100</v>
      </c>
      <c r="S632" s="5">
        <f t="shared" si="57"/>
        <v>0</v>
      </c>
      <c r="T632">
        <f t="shared" si="54"/>
        <v>100</v>
      </c>
    </row>
    <row r="633" spans="1:20" ht="26.25" customHeight="1" x14ac:dyDescent="0.25">
      <c r="A633" s="5">
        <v>631</v>
      </c>
      <c r="B633" s="46" t="s">
        <v>20</v>
      </c>
      <c r="C633" s="96" t="s">
        <v>145</v>
      </c>
      <c r="D633" s="99" t="s">
        <v>181</v>
      </c>
      <c r="E633" s="88">
        <v>5</v>
      </c>
      <c r="F633" s="13" t="s">
        <v>158</v>
      </c>
      <c r="G633" s="5">
        <v>190</v>
      </c>
      <c r="H633" s="5">
        <v>19</v>
      </c>
      <c r="I633" s="35">
        <v>0</v>
      </c>
      <c r="J633" s="14">
        <v>160</v>
      </c>
      <c r="K633" s="6">
        <v>160</v>
      </c>
      <c r="L633" s="5">
        <v>19</v>
      </c>
      <c r="M633" s="5">
        <v>0</v>
      </c>
      <c r="N633" s="5">
        <v>0</v>
      </c>
      <c r="O633" s="6">
        <f t="shared" si="56"/>
        <v>-30</v>
      </c>
      <c r="P633" s="6">
        <v>30</v>
      </c>
      <c r="Q633" s="5">
        <v>0</v>
      </c>
      <c r="R633" s="5">
        <f t="shared" ref="R633:R689" si="58">J633*100/G633</f>
        <v>84.21052631578948</v>
      </c>
      <c r="S633" s="5">
        <f t="shared" si="57"/>
        <v>15.789473684210526</v>
      </c>
      <c r="T633">
        <f t="shared" si="54"/>
        <v>100</v>
      </c>
    </row>
    <row r="634" spans="1:20" ht="26.25" customHeight="1" x14ac:dyDescent="0.25">
      <c r="A634" s="5">
        <v>632</v>
      </c>
      <c r="B634" s="46" t="s">
        <v>20</v>
      </c>
      <c r="C634" s="96" t="s">
        <v>145</v>
      </c>
      <c r="D634" s="99" t="s">
        <v>181</v>
      </c>
      <c r="E634" s="88">
        <v>5</v>
      </c>
      <c r="F634" s="13" t="s">
        <v>158</v>
      </c>
      <c r="G634" s="5">
        <v>95</v>
      </c>
      <c r="H634" s="5">
        <v>19</v>
      </c>
      <c r="I634" s="35">
        <v>0</v>
      </c>
      <c r="J634" s="14">
        <v>100</v>
      </c>
      <c r="K634" s="6">
        <v>0</v>
      </c>
      <c r="L634" s="5">
        <v>0</v>
      </c>
      <c r="M634" s="5">
        <v>0</v>
      </c>
      <c r="N634" s="5">
        <v>0</v>
      </c>
      <c r="O634" s="6">
        <f t="shared" si="56"/>
        <v>5</v>
      </c>
      <c r="P634" s="6">
        <v>0</v>
      </c>
      <c r="Q634" s="5">
        <v>0</v>
      </c>
      <c r="R634" s="5">
        <v>100</v>
      </c>
      <c r="S634" s="5">
        <f t="shared" si="57"/>
        <v>0</v>
      </c>
      <c r="T634">
        <f t="shared" si="54"/>
        <v>100</v>
      </c>
    </row>
    <row r="635" spans="1:20" ht="26.25" customHeight="1" x14ac:dyDescent="0.25">
      <c r="A635" s="5">
        <v>633</v>
      </c>
      <c r="B635" s="46" t="s">
        <v>20</v>
      </c>
      <c r="C635" s="96" t="s">
        <v>145</v>
      </c>
      <c r="D635" s="99" t="s">
        <v>181</v>
      </c>
      <c r="E635" s="88">
        <v>5</v>
      </c>
      <c r="F635" s="13" t="s">
        <v>159</v>
      </c>
      <c r="G635" s="5">
        <v>95</v>
      </c>
      <c r="H635" s="5">
        <v>19</v>
      </c>
      <c r="I635" s="35">
        <v>0</v>
      </c>
      <c r="J635" s="14">
        <v>120</v>
      </c>
      <c r="K635" s="6">
        <v>0</v>
      </c>
      <c r="L635" s="5">
        <v>0</v>
      </c>
      <c r="M635" s="5">
        <v>0</v>
      </c>
      <c r="N635" s="5">
        <v>0</v>
      </c>
      <c r="O635" s="6">
        <f t="shared" si="56"/>
        <v>25</v>
      </c>
      <c r="P635" s="6">
        <v>0</v>
      </c>
      <c r="Q635" s="5">
        <v>0</v>
      </c>
      <c r="R635" s="5">
        <v>100</v>
      </c>
      <c r="S635" s="5">
        <f t="shared" si="57"/>
        <v>0</v>
      </c>
      <c r="T635">
        <f t="shared" si="54"/>
        <v>100</v>
      </c>
    </row>
    <row r="636" spans="1:20" ht="26.25" customHeight="1" x14ac:dyDescent="0.25">
      <c r="A636" s="5">
        <v>634</v>
      </c>
      <c r="B636" s="46" t="s">
        <v>20</v>
      </c>
      <c r="C636" s="96" t="s">
        <v>145</v>
      </c>
      <c r="D636" s="99" t="s">
        <v>181</v>
      </c>
      <c r="E636" s="88">
        <v>5</v>
      </c>
      <c r="F636" s="12" t="s">
        <v>35</v>
      </c>
      <c r="G636" s="5">
        <v>95</v>
      </c>
      <c r="H636" s="5">
        <v>19</v>
      </c>
      <c r="I636" s="35">
        <v>0</v>
      </c>
      <c r="J636" s="14">
        <v>62</v>
      </c>
      <c r="K636" s="6">
        <v>62</v>
      </c>
      <c r="L636" s="5">
        <v>19</v>
      </c>
      <c r="M636" s="5">
        <v>0</v>
      </c>
      <c r="N636" s="5">
        <v>0</v>
      </c>
      <c r="O636" s="6">
        <f t="shared" si="56"/>
        <v>-33</v>
      </c>
      <c r="P636" s="6">
        <v>33</v>
      </c>
      <c r="Q636" s="5">
        <v>0</v>
      </c>
      <c r="R636" s="5">
        <f t="shared" si="58"/>
        <v>65.263157894736835</v>
      </c>
      <c r="S636" s="5">
        <f t="shared" si="57"/>
        <v>34.736842105263158</v>
      </c>
      <c r="T636">
        <f t="shared" si="54"/>
        <v>100</v>
      </c>
    </row>
    <row r="637" spans="1:20" ht="26.25" customHeight="1" x14ac:dyDescent="0.25">
      <c r="A637" s="5">
        <v>635</v>
      </c>
      <c r="B637" s="46" t="s">
        <v>20</v>
      </c>
      <c r="C637" s="96" t="s">
        <v>145</v>
      </c>
      <c r="D637" s="99" t="s">
        <v>181</v>
      </c>
      <c r="E637" s="88">
        <v>5</v>
      </c>
      <c r="F637" s="13" t="s">
        <v>37</v>
      </c>
      <c r="G637" s="5">
        <v>95</v>
      </c>
      <c r="H637" s="5">
        <v>19</v>
      </c>
      <c r="I637" s="35">
        <v>0</v>
      </c>
      <c r="J637" s="14">
        <v>100</v>
      </c>
      <c r="K637" s="6">
        <v>95</v>
      </c>
      <c r="L637" s="5">
        <v>19</v>
      </c>
      <c r="M637" s="5">
        <v>0</v>
      </c>
      <c r="N637" s="5">
        <v>0</v>
      </c>
      <c r="O637" s="6">
        <f t="shared" si="56"/>
        <v>5</v>
      </c>
      <c r="P637" s="6">
        <v>0</v>
      </c>
      <c r="Q637" s="5">
        <v>0</v>
      </c>
      <c r="R637" s="5">
        <v>100</v>
      </c>
      <c r="S637" s="5">
        <f t="shared" si="57"/>
        <v>0</v>
      </c>
      <c r="T637">
        <f t="shared" si="54"/>
        <v>100</v>
      </c>
    </row>
    <row r="638" spans="1:20" ht="26.25" customHeight="1" x14ac:dyDescent="0.25">
      <c r="A638" s="5">
        <v>636</v>
      </c>
      <c r="B638" s="46" t="s">
        <v>20</v>
      </c>
      <c r="C638" s="96" t="s">
        <v>145</v>
      </c>
      <c r="D638" s="99" t="s">
        <v>181</v>
      </c>
      <c r="E638" s="88">
        <v>5</v>
      </c>
      <c r="F638" s="13" t="s">
        <v>50</v>
      </c>
      <c r="G638" s="5">
        <v>95</v>
      </c>
      <c r="H638" s="5">
        <v>19</v>
      </c>
      <c r="I638" s="35">
        <v>0</v>
      </c>
      <c r="J638" s="14">
        <v>70</v>
      </c>
      <c r="K638" s="6">
        <v>70</v>
      </c>
      <c r="L638" s="5">
        <v>19</v>
      </c>
      <c r="M638" s="5">
        <v>0</v>
      </c>
      <c r="N638" s="5">
        <v>0</v>
      </c>
      <c r="O638" s="6">
        <f t="shared" si="56"/>
        <v>-25</v>
      </c>
      <c r="P638" s="6">
        <v>27</v>
      </c>
      <c r="Q638" s="5">
        <v>0</v>
      </c>
      <c r="R638" s="5">
        <f>100-S638</f>
        <v>71.578947368421055</v>
      </c>
      <c r="S638" s="5">
        <f t="shared" si="57"/>
        <v>28.421052631578949</v>
      </c>
      <c r="T638">
        <f t="shared" si="54"/>
        <v>100</v>
      </c>
    </row>
    <row r="639" spans="1:20" ht="26.25" customHeight="1" x14ac:dyDescent="0.25">
      <c r="A639" s="5">
        <v>637</v>
      </c>
      <c r="B639" s="46" t="s">
        <v>20</v>
      </c>
      <c r="C639" s="96" t="s">
        <v>145</v>
      </c>
      <c r="D639" s="99" t="s">
        <v>181</v>
      </c>
      <c r="E639" s="88">
        <v>5</v>
      </c>
      <c r="F639" s="13" t="s">
        <v>51</v>
      </c>
      <c r="G639" s="5">
        <v>95</v>
      </c>
      <c r="H639" s="5">
        <v>19</v>
      </c>
      <c r="I639" s="35">
        <v>0</v>
      </c>
      <c r="J639" s="14">
        <v>103</v>
      </c>
      <c r="K639" s="6">
        <v>95</v>
      </c>
      <c r="L639" s="5">
        <v>19</v>
      </c>
      <c r="M639" s="5">
        <v>0</v>
      </c>
      <c r="N639" s="5">
        <v>0</v>
      </c>
      <c r="O639" s="6">
        <f t="shared" si="56"/>
        <v>8</v>
      </c>
      <c r="P639" s="6">
        <v>0</v>
      </c>
      <c r="Q639" s="5">
        <v>0</v>
      </c>
      <c r="R639" s="5">
        <v>100</v>
      </c>
      <c r="S639" s="5">
        <f t="shared" si="57"/>
        <v>0</v>
      </c>
      <c r="T639">
        <f t="shared" si="54"/>
        <v>100</v>
      </c>
    </row>
    <row r="640" spans="1:20" ht="26.25" customHeight="1" x14ac:dyDescent="0.25">
      <c r="A640" s="5">
        <v>638</v>
      </c>
      <c r="B640" s="46" t="s">
        <v>20</v>
      </c>
      <c r="C640" s="96" t="s">
        <v>145</v>
      </c>
      <c r="D640" s="99" t="s">
        <v>181</v>
      </c>
      <c r="E640" s="88">
        <v>5</v>
      </c>
      <c r="F640" s="13" t="s">
        <v>63</v>
      </c>
      <c r="G640" s="5">
        <v>95</v>
      </c>
      <c r="H640" s="5">
        <v>19</v>
      </c>
      <c r="I640" s="35">
        <v>0</v>
      </c>
      <c r="J640" s="14">
        <v>93</v>
      </c>
      <c r="K640" s="6">
        <v>93</v>
      </c>
      <c r="L640" s="5">
        <v>19</v>
      </c>
      <c r="M640" s="5">
        <v>0</v>
      </c>
      <c r="N640" s="5">
        <v>0</v>
      </c>
      <c r="O640" s="6">
        <f t="shared" si="56"/>
        <v>-2</v>
      </c>
      <c r="P640" s="6">
        <v>2</v>
      </c>
      <c r="Q640" s="5">
        <v>0</v>
      </c>
      <c r="R640" s="5">
        <f t="shared" si="58"/>
        <v>97.89473684210526</v>
      </c>
      <c r="S640" s="5">
        <f t="shared" si="57"/>
        <v>2.1052631578947367</v>
      </c>
      <c r="T640">
        <f t="shared" si="54"/>
        <v>100</v>
      </c>
    </row>
    <row r="641" spans="1:20" ht="26.25" customHeight="1" x14ac:dyDescent="0.25">
      <c r="A641" s="5">
        <v>639</v>
      </c>
      <c r="B641" s="46" t="s">
        <v>20</v>
      </c>
      <c r="C641" s="96" t="s">
        <v>145</v>
      </c>
      <c r="D641" s="99" t="s">
        <v>181</v>
      </c>
      <c r="E641" s="88">
        <v>5</v>
      </c>
      <c r="F641" s="13" t="s">
        <v>52</v>
      </c>
      <c r="G641" s="5">
        <v>95</v>
      </c>
      <c r="H641" s="5">
        <v>19</v>
      </c>
      <c r="I641" s="35">
        <v>0</v>
      </c>
      <c r="J641" s="14">
        <v>65</v>
      </c>
      <c r="K641" s="6">
        <v>65</v>
      </c>
      <c r="L641" s="5">
        <v>19</v>
      </c>
      <c r="M641" s="5">
        <v>0</v>
      </c>
      <c r="N641" s="5">
        <v>0</v>
      </c>
      <c r="O641" s="6">
        <f t="shared" si="56"/>
        <v>-30</v>
      </c>
      <c r="P641" s="6">
        <v>30</v>
      </c>
      <c r="Q641" s="5">
        <v>0</v>
      </c>
      <c r="R641" s="5">
        <f t="shared" si="58"/>
        <v>68.421052631578945</v>
      </c>
      <c r="S641" s="5">
        <f t="shared" si="57"/>
        <v>31.578947368421051</v>
      </c>
      <c r="T641">
        <f t="shared" si="54"/>
        <v>100</v>
      </c>
    </row>
    <row r="642" spans="1:20" ht="26.25" customHeight="1" x14ac:dyDescent="0.25">
      <c r="A642" s="5">
        <v>640</v>
      </c>
      <c r="B642" s="46" t="s">
        <v>20</v>
      </c>
      <c r="C642" s="96" t="s">
        <v>145</v>
      </c>
      <c r="D642" s="99" t="s">
        <v>181</v>
      </c>
      <c r="E642" s="88">
        <v>5</v>
      </c>
      <c r="F642" s="13" t="s">
        <v>53</v>
      </c>
      <c r="G642" s="5">
        <v>95</v>
      </c>
      <c r="H642" s="5">
        <v>19</v>
      </c>
      <c r="I642" s="35">
        <v>0</v>
      </c>
      <c r="J642" s="18">
        <v>114</v>
      </c>
      <c r="K642" s="6">
        <v>95</v>
      </c>
      <c r="L642" s="5">
        <v>19</v>
      </c>
      <c r="M642" s="5">
        <v>0</v>
      </c>
      <c r="N642" s="5">
        <v>0</v>
      </c>
      <c r="O642" s="6">
        <f t="shared" si="56"/>
        <v>19</v>
      </c>
      <c r="P642" s="6">
        <v>0</v>
      </c>
      <c r="Q642" s="5">
        <v>0</v>
      </c>
      <c r="R642" s="5">
        <v>100</v>
      </c>
      <c r="S642" s="5">
        <f t="shared" si="57"/>
        <v>0</v>
      </c>
      <c r="T642">
        <f t="shared" si="54"/>
        <v>100</v>
      </c>
    </row>
    <row r="643" spans="1:20" ht="26.25" customHeight="1" x14ac:dyDescent="0.25">
      <c r="A643" s="5">
        <v>641</v>
      </c>
      <c r="B643" s="46" t="s">
        <v>20</v>
      </c>
      <c r="C643" s="96" t="s">
        <v>145</v>
      </c>
      <c r="D643" s="99" t="s">
        <v>181</v>
      </c>
      <c r="E643" s="88">
        <v>5</v>
      </c>
      <c r="F643" s="13" t="s">
        <v>53</v>
      </c>
      <c r="G643" s="5">
        <v>95</v>
      </c>
      <c r="H643" s="5">
        <v>19</v>
      </c>
      <c r="I643" s="35">
        <v>0</v>
      </c>
      <c r="J643" s="18">
        <v>18</v>
      </c>
      <c r="K643" s="6">
        <v>0</v>
      </c>
      <c r="L643" s="5">
        <v>0</v>
      </c>
      <c r="M643" s="5">
        <v>0</v>
      </c>
      <c r="N643" s="5">
        <v>0</v>
      </c>
      <c r="O643" s="6">
        <f t="shared" si="56"/>
        <v>-77</v>
      </c>
      <c r="P643" s="6">
        <v>0</v>
      </c>
      <c r="Q643" s="5">
        <v>0</v>
      </c>
      <c r="R643" s="5">
        <f>100-S643</f>
        <v>100</v>
      </c>
      <c r="S643" s="5">
        <f t="shared" si="57"/>
        <v>0</v>
      </c>
      <c r="T643">
        <f t="shared" si="54"/>
        <v>100</v>
      </c>
    </row>
    <row r="644" spans="1:20" ht="26.25" customHeight="1" x14ac:dyDescent="0.25">
      <c r="A644" s="5">
        <v>642</v>
      </c>
      <c r="B644" s="46" t="s">
        <v>20</v>
      </c>
      <c r="C644" s="96" t="s">
        <v>145</v>
      </c>
      <c r="D644" s="99" t="s">
        <v>181</v>
      </c>
      <c r="E644" s="88">
        <v>5</v>
      </c>
      <c r="F644" s="13" t="s">
        <v>53</v>
      </c>
      <c r="G644" s="5">
        <v>95</v>
      </c>
      <c r="H644" s="5">
        <v>19</v>
      </c>
      <c r="I644" s="35">
        <v>0</v>
      </c>
      <c r="J644" s="18">
        <v>63</v>
      </c>
      <c r="K644" s="6">
        <v>0</v>
      </c>
      <c r="L644" s="5">
        <v>0</v>
      </c>
      <c r="M644" s="5">
        <v>0</v>
      </c>
      <c r="N644" s="5">
        <v>0</v>
      </c>
      <c r="O644" s="6">
        <f t="shared" si="56"/>
        <v>-32</v>
      </c>
      <c r="P644" s="6">
        <v>0</v>
      </c>
      <c r="Q644" s="5">
        <v>0</v>
      </c>
      <c r="R644" s="5">
        <f>100-S644</f>
        <v>100</v>
      </c>
      <c r="S644" s="5">
        <f t="shared" si="57"/>
        <v>0</v>
      </c>
      <c r="T644">
        <f t="shared" si="54"/>
        <v>100</v>
      </c>
    </row>
    <row r="645" spans="1:20" ht="26.25" customHeight="1" x14ac:dyDescent="0.25">
      <c r="A645" s="5">
        <v>643</v>
      </c>
      <c r="B645" s="46" t="s">
        <v>20</v>
      </c>
      <c r="C645" s="96" t="s">
        <v>145</v>
      </c>
      <c r="D645" s="99" t="s">
        <v>181</v>
      </c>
      <c r="E645" s="88">
        <v>5</v>
      </c>
      <c r="F645" s="13" t="s">
        <v>81</v>
      </c>
      <c r="G645" s="5">
        <v>95</v>
      </c>
      <c r="H645" s="5">
        <v>19</v>
      </c>
      <c r="I645" s="35">
        <v>0</v>
      </c>
      <c r="J645" s="14">
        <v>93</v>
      </c>
      <c r="K645" s="6">
        <v>93</v>
      </c>
      <c r="L645" s="5">
        <v>19</v>
      </c>
      <c r="M645" s="5">
        <v>0</v>
      </c>
      <c r="N645" s="5">
        <v>0</v>
      </c>
      <c r="O645" s="6">
        <f t="shared" si="56"/>
        <v>-2</v>
      </c>
      <c r="P645" s="6">
        <v>2</v>
      </c>
      <c r="Q645" s="5">
        <v>0</v>
      </c>
      <c r="R645" s="5">
        <f>100-S645</f>
        <v>97.89473684210526</v>
      </c>
      <c r="S645" s="5">
        <f t="shared" si="57"/>
        <v>2.1052631578947367</v>
      </c>
      <c r="T645">
        <f t="shared" si="54"/>
        <v>100</v>
      </c>
    </row>
    <row r="646" spans="1:20" ht="26.25" customHeight="1" x14ac:dyDescent="0.25">
      <c r="A646" s="5">
        <v>644</v>
      </c>
      <c r="B646" s="46" t="s">
        <v>20</v>
      </c>
      <c r="C646" s="96" t="s">
        <v>145</v>
      </c>
      <c r="D646" s="99" t="s">
        <v>181</v>
      </c>
      <c r="E646" s="88">
        <v>5</v>
      </c>
      <c r="F646" s="13" t="s">
        <v>160</v>
      </c>
      <c r="G646" s="5">
        <v>95</v>
      </c>
      <c r="H646" s="5">
        <v>19</v>
      </c>
      <c r="I646" s="35">
        <v>0</v>
      </c>
      <c r="J646" s="14">
        <v>0</v>
      </c>
      <c r="K646" s="6">
        <v>0</v>
      </c>
      <c r="L646" s="5">
        <v>0</v>
      </c>
      <c r="M646" s="5">
        <v>0</v>
      </c>
      <c r="N646" s="5">
        <v>0</v>
      </c>
      <c r="O646" s="6">
        <f t="shared" si="56"/>
        <v>-95</v>
      </c>
      <c r="P646" s="6">
        <v>95</v>
      </c>
      <c r="Q646" s="5">
        <v>0</v>
      </c>
      <c r="R646" s="5">
        <f t="shared" si="58"/>
        <v>0</v>
      </c>
      <c r="S646" s="5">
        <f t="shared" si="57"/>
        <v>100</v>
      </c>
      <c r="T646">
        <f t="shared" si="54"/>
        <v>100</v>
      </c>
    </row>
    <row r="647" spans="1:20" ht="26.25" customHeight="1" x14ac:dyDescent="0.25">
      <c r="A647" s="5">
        <v>645</v>
      </c>
      <c r="B647" s="46" t="s">
        <v>20</v>
      </c>
      <c r="C647" s="96" t="s">
        <v>145</v>
      </c>
      <c r="D647" s="99" t="s">
        <v>181</v>
      </c>
      <c r="E647" s="88">
        <v>5</v>
      </c>
      <c r="F647" s="13" t="s">
        <v>31</v>
      </c>
      <c r="G647" s="5">
        <v>95</v>
      </c>
      <c r="H647" s="5">
        <v>19</v>
      </c>
      <c r="I647" s="35">
        <v>0</v>
      </c>
      <c r="J647" s="14">
        <v>0</v>
      </c>
      <c r="K647" s="6">
        <v>0</v>
      </c>
      <c r="L647" s="5">
        <v>0</v>
      </c>
      <c r="M647" s="5">
        <v>0</v>
      </c>
      <c r="N647" s="5">
        <v>0</v>
      </c>
      <c r="O647" s="6">
        <f t="shared" si="56"/>
        <v>-95</v>
      </c>
      <c r="P647" s="6">
        <v>95</v>
      </c>
      <c r="Q647" s="5">
        <v>0</v>
      </c>
      <c r="R647" s="5">
        <f t="shared" si="58"/>
        <v>0</v>
      </c>
      <c r="S647" s="5">
        <f t="shared" si="57"/>
        <v>100</v>
      </c>
      <c r="T647">
        <f t="shared" si="54"/>
        <v>100</v>
      </c>
    </row>
    <row r="648" spans="1:20" ht="26.25" customHeight="1" x14ac:dyDescent="0.25">
      <c r="A648" s="5">
        <v>646</v>
      </c>
      <c r="B648" s="46" t="s">
        <v>20</v>
      </c>
      <c r="C648" s="96" t="s">
        <v>145</v>
      </c>
      <c r="D648" s="99" t="s">
        <v>181</v>
      </c>
      <c r="E648" s="88">
        <v>5</v>
      </c>
      <c r="F648" s="13" t="s">
        <v>56</v>
      </c>
      <c r="G648" s="5">
        <v>95</v>
      </c>
      <c r="H648" s="5">
        <v>19</v>
      </c>
      <c r="I648" s="35">
        <v>0</v>
      </c>
      <c r="J648" s="14">
        <v>0</v>
      </c>
      <c r="K648" s="6">
        <v>0</v>
      </c>
      <c r="L648" s="5">
        <v>0</v>
      </c>
      <c r="M648" s="5">
        <v>0</v>
      </c>
      <c r="N648" s="5">
        <v>0</v>
      </c>
      <c r="O648" s="6">
        <f t="shared" si="56"/>
        <v>-95</v>
      </c>
      <c r="P648" s="6">
        <v>95</v>
      </c>
      <c r="Q648" s="5">
        <v>0</v>
      </c>
      <c r="R648" s="5">
        <f t="shared" si="58"/>
        <v>0</v>
      </c>
      <c r="S648" s="5">
        <f t="shared" si="57"/>
        <v>100</v>
      </c>
      <c r="T648">
        <f t="shared" si="54"/>
        <v>100</v>
      </c>
    </row>
    <row r="649" spans="1:20" ht="26.25" customHeight="1" x14ac:dyDescent="0.25">
      <c r="A649" s="5">
        <v>647</v>
      </c>
      <c r="B649" s="46" t="s">
        <v>20</v>
      </c>
      <c r="C649" s="96" t="s">
        <v>145</v>
      </c>
      <c r="D649" s="99" t="s">
        <v>181</v>
      </c>
      <c r="E649" s="88">
        <v>5</v>
      </c>
      <c r="F649" s="13" t="s">
        <v>57</v>
      </c>
      <c r="G649" s="5">
        <v>95</v>
      </c>
      <c r="H649" s="5">
        <v>19</v>
      </c>
      <c r="I649" s="35">
        <v>0</v>
      </c>
      <c r="J649" s="14">
        <v>0</v>
      </c>
      <c r="K649" s="6">
        <v>0</v>
      </c>
      <c r="L649" s="5">
        <v>0</v>
      </c>
      <c r="M649" s="5">
        <v>0</v>
      </c>
      <c r="N649" s="5">
        <v>0</v>
      </c>
      <c r="O649" s="6">
        <f t="shared" si="56"/>
        <v>-95</v>
      </c>
      <c r="P649" s="6">
        <v>95</v>
      </c>
      <c r="Q649" s="5">
        <v>0</v>
      </c>
      <c r="R649" s="5">
        <f t="shared" si="58"/>
        <v>0</v>
      </c>
      <c r="S649" s="5">
        <f t="shared" si="57"/>
        <v>100</v>
      </c>
      <c r="T649">
        <f t="shared" si="54"/>
        <v>100</v>
      </c>
    </row>
    <row r="650" spans="1:20" ht="26.25" customHeight="1" x14ac:dyDescent="0.25">
      <c r="A650" s="5">
        <v>648</v>
      </c>
      <c r="B650" s="46" t="s">
        <v>20</v>
      </c>
      <c r="C650" s="96" t="s">
        <v>145</v>
      </c>
      <c r="D650" s="99" t="s">
        <v>181</v>
      </c>
      <c r="E650" s="88">
        <v>5</v>
      </c>
      <c r="F650" s="13" t="s">
        <v>33</v>
      </c>
      <c r="G650" s="5">
        <v>95</v>
      </c>
      <c r="H650" s="5">
        <v>19</v>
      </c>
      <c r="I650" s="35">
        <v>0</v>
      </c>
      <c r="J650" s="14">
        <v>0</v>
      </c>
      <c r="K650" s="6">
        <v>0</v>
      </c>
      <c r="L650" s="5">
        <v>0</v>
      </c>
      <c r="M650" s="5">
        <v>0</v>
      </c>
      <c r="N650" s="5">
        <v>0</v>
      </c>
      <c r="O650" s="6">
        <f t="shared" si="56"/>
        <v>-95</v>
      </c>
      <c r="P650" s="6">
        <v>95</v>
      </c>
      <c r="Q650" s="5">
        <v>0</v>
      </c>
      <c r="R650" s="5">
        <f t="shared" si="58"/>
        <v>0</v>
      </c>
      <c r="S650" s="5">
        <f t="shared" si="57"/>
        <v>100</v>
      </c>
      <c r="T650">
        <f t="shared" si="54"/>
        <v>100</v>
      </c>
    </row>
    <row r="651" spans="1:20" ht="26.25" customHeight="1" x14ac:dyDescent="0.25">
      <c r="A651" s="5">
        <v>649</v>
      </c>
      <c r="B651" s="46" t="s">
        <v>20</v>
      </c>
      <c r="C651" s="96" t="s">
        <v>145</v>
      </c>
      <c r="D651" s="99" t="s">
        <v>181</v>
      </c>
      <c r="E651" s="88">
        <v>6</v>
      </c>
      <c r="F651" s="13" t="s">
        <v>150</v>
      </c>
      <c r="G651" s="5">
        <v>194</v>
      </c>
      <c r="H651" s="5">
        <v>17</v>
      </c>
      <c r="I651" s="6">
        <v>0</v>
      </c>
      <c r="J651" s="14">
        <v>160</v>
      </c>
      <c r="K651" s="6">
        <v>160</v>
      </c>
      <c r="L651" s="6">
        <v>17</v>
      </c>
      <c r="M651" s="7">
        <v>0</v>
      </c>
      <c r="N651" s="7">
        <v>0</v>
      </c>
      <c r="O651" s="6">
        <f t="shared" si="56"/>
        <v>-34</v>
      </c>
      <c r="P651" s="6">
        <v>34</v>
      </c>
      <c r="Q651" s="5">
        <v>0</v>
      </c>
      <c r="R651" s="5">
        <f t="shared" si="58"/>
        <v>82.474226804123717</v>
      </c>
      <c r="S651" s="5">
        <f t="shared" si="57"/>
        <v>17.52577319587629</v>
      </c>
      <c r="T651">
        <f t="shared" si="54"/>
        <v>100</v>
      </c>
    </row>
    <row r="652" spans="1:20" ht="26.25" customHeight="1" x14ac:dyDescent="0.25">
      <c r="A652" s="5">
        <v>650</v>
      </c>
      <c r="B652" s="46" t="s">
        <v>20</v>
      </c>
      <c r="C652" s="96" t="s">
        <v>145</v>
      </c>
      <c r="D652" s="99" t="s">
        <v>181</v>
      </c>
      <c r="E652" s="88">
        <v>6</v>
      </c>
      <c r="F652" s="13" t="s">
        <v>157</v>
      </c>
      <c r="G652" s="5">
        <v>97</v>
      </c>
      <c r="H652" s="5">
        <v>17</v>
      </c>
      <c r="I652" s="6">
        <v>0</v>
      </c>
      <c r="J652" s="14">
        <v>33</v>
      </c>
      <c r="K652" s="6">
        <v>0</v>
      </c>
      <c r="L652" s="6">
        <v>0</v>
      </c>
      <c r="M652" s="7">
        <v>0</v>
      </c>
      <c r="N652" s="7">
        <v>0</v>
      </c>
      <c r="O652" s="6">
        <f t="shared" si="56"/>
        <v>-64</v>
      </c>
      <c r="P652" s="6">
        <v>0</v>
      </c>
      <c r="Q652" s="5">
        <v>0</v>
      </c>
      <c r="R652" s="5">
        <f>100-S652</f>
        <v>100</v>
      </c>
      <c r="S652" s="5">
        <f t="shared" si="57"/>
        <v>0</v>
      </c>
      <c r="T652">
        <f t="shared" si="54"/>
        <v>100</v>
      </c>
    </row>
    <row r="653" spans="1:20" ht="26.25" customHeight="1" x14ac:dyDescent="0.25">
      <c r="A653" s="5">
        <v>651</v>
      </c>
      <c r="B653" s="46" t="s">
        <v>20</v>
      </c>
      <c r="C653" s="96" t="s">
        <v>145</v>
      </c>
      <c r="D653" s="99" t="s">
        <v>181</v>
      </c>
      <c r="E653" s="88">
        <v>6</v>
      </c>
      <c r="F653" s="13" t="s">
        <v>157</v>
      </c>
      <c r="G653" s="5">
        <v>97</v>
      </c>
      <c r="H653" s="5">
        <v>17</v>
      </c>
      <c r="I653" s="6">
        <v>0</v>
      </c>
      <c r="J653" s="14">
        <v>72</v>
      </c>
      <c r="K653" s="6">
        <v>0</v>
      </c>
      <c r="L653" s="6">
        <v>0</v>
      </c>
      <c r="M653" s="7">
        <v>0</v>
      </c>
      <c r="N653" s="7">
        <v>0</v>
      </c>
      <c r="O653" s="6">
        <f t="shared" si="56"/>
        <v>-25</v>
      </c>
      <c r="P653" s="6">
        <v>0</v>
      </c>
      <c r="Q653" s="5">
        <v>0</v>
      </c>
      <c r="R653" s="5">
        <f>100-S653</f>
        <v>100</v>
      </c>
      <c r="S653" s="5">
        <f t="shared" si="57"/>
        <v>0</v>
      </c>
      <c r="T653">
        <f t="shared" si="54"/>
        <v>100</v>
      </c>
    </row>
    <row r="654" spans="1:20" ht="26.25" customHeight="1" x14ac:dyDescent="0.25">
      <c r="A654" s="5">
        <v>652</v>
      </c>
      <c r="B654" s="46" t="s">
        <v>20</v>
      </c>
      <c r="C654" s="96" t="s">
        <v>145</v>
      </c>
      <c r="D654" s="99" t="s">
        <v>181</v>
      </c>
      <c r="E654" s="88">
        <v>6</v>
      </c>
      <c r="F654" s="13" t="s">
        <v>157</v>
      </c>
      <c r="G654" s="5">
        <v>97</v>
      </c>
      <c r="H654" s="5">
        <v>17</v>
      </c>
      <c r="I654" s="6">
        <v>0</v>
      </c>
      <c r="J654" s="14">
        <v>70</v>
      </c>
      <c r="K654" s="6">
        <v>0</v>
      </c>
      <c r="L654" s="6">
        <v>0</v>
      </c>
      <c r="M654" s="7">
        <v>0</v>
      </c>
      <c r="N654" s="7">
        <v>0</v>
      </c>
      <c r="O654" s="6">
        <f t="shared" si="56"/>
        <v>-27</v>
      </c>
      <c r="P654" s="6">
        <v>0</v>
      </c>
      <c r="Q654" s="5">
        <v>0</v>
      </c>
      <c r="R654" s="5">
        <f>100-S654</f>
        <v>100</v>
      </c>
      <c r="S654" s="5">
        <f t="shared" si="57"/>
        <v>0</v>
      </c>
      <c r="T654">
        <f t="shared" si="54"/>
        <v>100</v>
      </c>
    </row>
    <row r="655" spans="1:20" ht="26.25" customHeight="1" x14ac:dyDescent="0.25">
      <c r="A655" s="5">
        <v>653</v>
      </c>
      <c r="B655" s="46" t="s">
        <v>20</v>
      </c>
      <c r="C655" s="96" t="s">
        <v>145</v>
      </c>
      <c r="D655" s="99" t="s">
        <v>181</v>
      </c>
      <c r="E655" s="88">
        <v>6</v>
      </c>
      <c r="F655" s="13" t="s">
        <v>158</v>
      </c>
      <c r="G655" s="5">
        <v>194</v>
      </c>
      <c r="H655" s="5">
        <v>17</v>
      </c>
      <c r="I655" s="6">
        <v>0</v>
      </c>
      <c r="J655" s="14">
        <v>160</v>
      </c>
      <c r="K655" s="6">
        <v>160</v>
      </c>
      <c r="L655" s="6">
        <v>17</v>
      </c>
      <c r="M655" s="7">
        <v>0</v>
      </c>
      <c r="N655" s="7">
        <v>0</v>
      </c>
      <c r="O655" s="6">
        <f t="shared" si="56"/>
        <v>-34</v>
      </c>
      <c r="P655" s="6">
        <v>34</v>
      </c>
      <c r="Q655" s="5">
        <v>0</v>
      </c>
      <c r="R655" s="5">
        <f t="shared" si="58"/>
        <v>82.474226804123717</v>
      </c>
      <c r="S655" s="5">
        <f t="shared" si="57"/>
        <v>17.52577319587629</v>
      </c>
      <c r="T655">
        <f t="shared" si="54"/>
        <v>100</v>
      </c>
    </row>
    <row r="656" spans="1:20" ht="26.25" customHeight="1" x14ac:dyDescent="0.25">
      <c r="A656" s="5">
        <v>654</v>
      </c>
      <c r="B656" s="46" t="s">
        <v>20</v>
      </c>
      <c r="C656" s="96" t="s">
        <v>145</v>
      </c>
      <c r="D656" s="99" t="s">
        <v>181</v>
      </c>
      <c r="E656" s="88">
        <v>6</v>
      </c>
      <c r="F656" s="13" t="s">
        <v>159</v>
      </c>
      <c r="G656" s="5">
        <v>97</v>
      </c>
      <c r="H656" s="5">
        <v>17</v>
      </c>
      <c r="I656" s="6">
        <v>0</v>
      </c>
      <c r="J656" s="14">
        <v>100</v>
      </c>
      <c r="K656" s="6">
        <v>0</v>
      </c>
      <c r="L656" s="6">
        <v>0</v>
      </c>
      <c r="M656" s="7">
        <v>0</v>
      </c>
      <c r="N656" s="7">
        <v>0</v>
      </c>
      <c r="O656" s="6">
        <f t="shared" si="56"/>
        <v>3</v>
      </c>
      <c r="P656" s="6">
        <v>0</v>
      </c>
      <c r="Q656" s="5">
        <v>0</v>
      </c>
      <c r="R656" s="5">
        <v>100</v>
      </c>
      <c r="S656" s="5">
        <f t="shared" si="57"/>
        <v>0</v>
      </c>
      <c r="T656">
        <f t="shared" si="54"/>
        <v>100</v>
      </c>
    </row>
    <row r="657" spans="1:20" ht="26.25" customHeight="1" x14ac:dyDescent="0.25">
      <c r="A657" s="5">
        <v>655</v>
      </c>
      <c r="B657" s="46" t="s">
        <v>20</v>
      </c>
      <c r="C657" s="96" t="s">
        <v>145</v>
      </c>
      <c r="D657" s="99" t="s">
        <v>181</v>
      </c>
      <c r="E657" s="88">
        <v>6</v>
      </c>
      <c r="F657" s="13" t="s">
        <v>158</v>
      </c>
      <c r="G657" s="5">
        <v>97</v>
      </c>
      <c r="H657" s="5">
        <v>17</v>
      </c>
      <c r="I657" s="6">
        <v>0</v>
      </c>
      <c r="J657" s="14">
        <v>144</v>
      </c>
      <c r="K657" s="6">
        <v>0</v>
      </c>
      <c r="L657" s="6">
        <v>0</v>
      </c>
      <c r="M657" s="7">
        <v>0</v>
      </c>
      <c r="N657" s="7">
        <v>0</v>
      </c>
      <c r="O657" s="6">
        <f t="shared" si="56"/>
        <v>47</v>
      </c>
      <c r="P657" s="6">
        <v>0</v>
      </c>
      <c r="Q657" s="5">
        <v>0</v>
      </c>
      <c r="R657" s="5">
        <v>100</v>
      </c>
      <c r="S657" s="5">
        <f t="shared" si="57"/>
        <v>0</v>
      </c>
      <c r="T657">
        <f t="shared" si="54"/>
        <v>100</v>
      </c>
    </row>
    <row r="658" spans="1:20" ht="26.25" customHeight="1" x14ac:dyDescent="0.25">
      <c r="A658" s="5">
        <v>656</v>
      </c>
      <c r="B658" s="46" t="s">
        <v>20</v>
      </c>
      <c r="C658" s="96" t="s">
        <v>145</v>
      </c>
      <c r="D658" s="99" t="s">
        <v>181</v>
      </c>
      <c r="E658" s="88">
        <v>6</v>
      </c>
      <c r="F658" s="12" t="s">
        <v>35</v>
      </c>
      <c r="G658" s="5">
        <v>97</v>
      </c>
      <c r="H658" s="5">
        <v>17</v>
      </c>
      <c r="I658" s="6">
        <v>0</v>
      </c>
      <c r="J658" s="14">
        <v>72</v>
      </c>
      <c r="K658" s="6">
        <v>72</v>
      </c>
      <c r="L658" s="6">
        <v>17</v>
      </c>
      <c r="M658" s="7">
        <v>0</v>
      </c>
      <c r="N658" s="7">
        <v>0</v>
      </c>
      <c r="O658" s="6">
        <f t="shared" si="56"/>
        <v>-25</v>
      </c>
      <c r="P658" s="6">
        <v>25</v>
      </c>
      <c r="Q658" s="5">
        <v>0</v>
      </c>
      <c r="R658" s="5">
        <f t="shared" si="58"/>
        <v>74.226804123711347</v>
      </c>
      <c r="S658" s="5">
        <f t="shared" si="57"/>
        <v>25.773195876288661</v>
      </c>
      <c r="T658">
        <f t="shared" si="54"/>
        <v>100</v>
      </c>
    </row>
    <row r="659" spans="1:20" ht="26.25" customHeight="1" x14ac:dyDescent="0.25">
      <c r="A659" s="5">
        <v>657</v>
      </c>
      <c r="B659" s="46" t="s">
        <v>20</v>
      </c>
      <c r="C659" s="96" t="s">
        <v>145</v>
      </c>
      <c r="D659" s="99" t="s">
        <v>181</v>
      </c>
      <c r="E659" s="88">
        <v>6</v>
      </c>
      <c r="F659" s="12" t="s">
        <v>35</v>
      </c>
      <c r="G659" s="5">
        <v>97</v>
      </c>
      <c r="H659" s="5">
        <v>17</v>
      </c>
      <c r="I659" s="6">
        <v>0</v>
      </c>
      <c r="J659" s="14">
        <v>52</v>
      </c>
      <c r="K659" s="6">
        <v>0</v>
      </c>
      <c r="L659" s="6">
        <v>0</v>
      </c>
      <c r="M659" s="7">
        <v>0</v>
      </c>
      <c r="N659" s="7">
        <v>0</v>
      </c>
      <c r="O659" s="6">
        <f t="shared" si="56"/>
        <v>-45</v>
      </c>
      <c r="P659" s="6">
        <v>0</v>
      </c>
      <c r="Q659" s="5">
        <v>0</v>
      </c>
      <c r="R659" s="5">
        <f>100-S659</f>
        <v>100</v>
      </c>
      <c r="S659" s="5">
        <f t="shared" si="57"/>
        <v>0</v>
      </c>
      <c r="T659">
        <f t="shared" si="54"/>
        <v>100</v>
      </c>
    </row>
    <row r="660" spans="1:20" ht="26.25" customHeight="1" x14ac:dyDescent="0.25">
      <c r="A660" s="5">
        <v>658</v>
      </c>
      <c r="B660" s="46" t="s">
        <v>20</v>
      </c>
      <c r="C660" s="96" t="s">
        <v>145</v>
      </c>
      <c r="D660" s="99" t="s">
        <v>181</v>
      </c>
      <c r="E660" s="88">
        <v>6</v>
      </c>
      <c r="F660" s="13" t="s">
        <v>37</v>
      </c>
      <c r="G660" s="5">
        <v>97</v>
      </c>
      <c r="H660" s="5">
        <v>17</v>
      </c>
      <c r="I660" s="6">
        <v>0</v>
      </c>
      <c r="J660" s="14">
        <v>100</v>
      </c>
      <c r="K660" s="6">
        <v>97</v>
      </c>
      <c r="L660" s="6">
        <v>17</v>
      </c>
      <c r="M660" s="7">
        <v>0</v>
      </c>
      <c r="N660" s="7">
        <v>0</v>
      </c>
      <c r="O660" s="6">
        <f t="shared" si="56"/>
        <v>3</v>
      </c>
      <c r="P660" s="6">
        <v>0</v>
      </c>
      <c r="Q660" s="5">
        <v>0</v>
      </c>
      <c r="R660" s="5">
        <v>100</v>
      </c>
      <c r="S660" s="5">
        <f t="shared" si="57"/>
        <v>0</v>
      </c>
      <c r="T660">
        <f t="shared" si="54"/>
        <v>100</v>
      </c>
    </row>
    <row r="661" spans="1:20" ht="26.25" customHeight="1" x14ac:dyDescent="0.25">
      <c r="A661" s="5">
        <v>659</v>
      </c>
      <c r="B661" s="46" t="s">
        <v>20</v>
      </c>
      <c r="C661" s="96" t="s">
        <v>145</v>
      </c>
      <c r="D661" s="99" t="s">
        <v>181</v>
      </c>
      <c r="E661" s="88">
        <v>6</v>
      </c>
      <c r="F661" s="13" t="s">
        <v>50</v>
      </c>
      <c r="G661" s="5">
        <v>97</v>
      </c>
      <c r="H661" s="5">
        <v>17</v>
      </c>
      <c r="I661" s="6">
        <v>0</v>
      </c>
      <c r="J661" s="14">
        <v>95</v>
      </c>
      <c r="K661" s="6">
        <v>95</v>
      </c>
      <c r="L661" s="6">
        <v>17</v>
      </c>
      <c r="M661" s="7">
        <v>0</v>
      </c>
      <c r="N661" s="7">
        <v>0</v>
      </c>
      <c r="O661" s="6">
        <f t="shared" si="56"/>
        <v>-2</v>
      </c>
      <c r="P661" s="6">
        <v>2</v>
      </c>
      <c r="Q661" s="5">
        <v>0</v>
      </c>
      <c r="R661" s="5">
        <f t="shared" si="58"/>
        <v>97.9381443298969</v>
      </c>
      <c r="S661" s="5">
        <f t="shared" si="57"/>
        <v>2.0618556701030926</v>
      </c>
      <c r="T661">
        <f t="shared" si="54"/>
        <v>100</v>
      </c>
    </row>
    <row r="662" spans="1:20" ht="26.25" customHeight="1" x14ac:dyDescent="0.25">
      <c r="A662" s="5">
        <v>660</v>
      </c>
      <c r="B662" s="46" t="s">
        <v>20</v>
      </c>
      <c r="C662" s="96" t="s">
        <v>145</v>
      </c>
      <c r="D662" s="99" t="s">
        <v>181</v>
      </c>
      <c r="E662" s="88">
        <v>6</v>
      </c>
      <c r="F662" s="13" t="s">
        <v>60</v>
      </c>
      <c r="G662" s="5">
        <v>97</v>
      </c>
      <c r="H662" s="5">
        <v>17</v>
      </c>
      <c r="I662" s="6">
        <v>0</v>
      </c>
      <c r="J662" s="14">
        <v>103</v>
      </c>
      <c r="K662" s="6">
        <v>97</v>
      </c>
      <c r="L662" s="6">
        <v>17</v>
      </c>
      <c r="M662" s="7">
        <v>0</v>
      </c>
      <c r="N662" s="7">
        <v>0</v>
      </c>
      <c r="O662" s="6">
        <f t="shared" si="56"/>
        <v>6</v>
      </c>
      <c r="P662" s="6">
        <v>0</v>
      </c>
      <c r="Q662" s="5">
        <v>0</v>
      </c>
      <c r="R662" s="5">
        <v>100</v>
      </c>
      <c r="S662" s="5">
        <f t="shared" si="57"/>
        <v>0</v>
      </c>
      <c r="T662">
        <f t="shared" si="54"/>
        <v>100</v>
      </c>
    </row>
    <row r="663" spans="1:20" ht="26.25" customHeight="1" x14ac:dyDescent="0.25">
      <c r="A663" s="5">
        <v>661</v>
      </c>
      <c r="B663" s="46" t="s">
        <v>20</v>
      </c>
      <c r="C663" s="96" t="s">
        <v>145</v>
      </c>
      <c r="D663" s="99" t="s">
        <v>181</v>
      </c>
      <c r="E663" s="88">
        <v>6</v>
      </c>
      <c r="F663" s="13" t="s">
        <v>69</v>
      </c>
      <c r="G663" s="5">
        <v>97</v>
      </c>
      <c r="H663" s="5">
        <v>17</v>
      </c>
      <c r="I663" s="6">
        <v>0</v>
      </c>
      <c r="J663" s="14">
        <v>64</v>
      </c>
      <c r="K663" s="6">
        <v>64</v>
      </c>
      <c r="L663" s="6">
        <v>17</v>
      </c>
      <c r="M663" s="7">
        <v>0</v>
      </c>
      <c r="N663" s="7">
        <v>0</v>
      </c>
      <c r="O663" s="6">
        <f t="shared" si="56"/>
        <v>-33</v>
      </c>
      <c r="P663" s="6">
        <v>33</v>
      </c>
      <c r="Q663" s="5">
        <v>0</v>
      </c>
      <c r="R663" s="5">
        <f t="shared" si="58"/>
        <v>65.979381443298962</v>
      </c>
      <c r="S663" s="5">
        <f t="shared" si="57"/>
        <v>34.020618556701031</v>
      </c>
      <c r="T663">
        <f t="shared" si="54"/>
        <v>100</v>
      </c>
    </row>
    <row r="664" spans="1:20" ht="26.25" customHeight="1" x14ac:dyDescent="0.25">
      <c r="A664" s="5">
        <v>662</v>
      </c>
      <c r="B664" s="46" t="s">
        <v>20</v>
      </c>
      <c r="C664" s="96" t="s">
        <v>145</v>
      </c>
      <c r="D664" s="99" t="s">
        <v>181</v>
      </c>
      <c r="E664" s="88">
        <v>6</v>
      </c>
      <c r="F664" s="13" t="s">
        <v>63</v>
      </c>
      <c r="G664" s="5">
        <v>97</v>
      </c>
      <c r="H664" s="5">
        <v>17</v>
      </c>
      <c r="I664" s="6">
        <v>0</v>
      </c>
      <c r="J664" s="14">
        <v>72</v>
      </c>
      <c r="K664" s="6">
        <v>72</v>
      </c>
      <c r="L664" s="6">
        <v>17</v>
      </c>
      <c r="M664" s="7">
        <v>0</v>
      </c>
      <c r="N664" s="7">
        <v>0</v>
      </c>
      <c r="O664" s="6">
        <f t="shared" si="56"/>
        <v>-25</v>
      </c>
      <c r="P664" s="6">
        <v>25</v>
      </c>
      <c r="Q664" s="5">
        <v>0</v>
      </c>
      <c r="R664" s="5">
        <f t="shared" si="58"/>
        <v>74.226804123711347</v>
      </c>
      <c r="S664" s="5">
        <f t="shared" si="57"/>
        <v>25.773195876288661</v>
      </c>
      <c r="T664">
        <f t="shared" si="54"/>
        <v>100</v>
      </c>
    </row>
    <row r="665" spans="1:20" ht="26.25" customHeight="1" x14ac:dyDescent="0.25">
      <c r="A665" s="5">
        <v>663</v>
      </c>
      <c r="B665" s="46" t="s">
        <v>20</v>
      </c>
      <c r="C665" s="96" t="s">
        <v>145</v>
      </c>
      <c r="D665" s="99" t="s">
        <v>181</v>
      </c>
      <c r="E665" s="88">
        <v>6</v>
      </c>
      <c r="F665" s="13" t="s">
        <v>65</v>
      </c>
      <c r="G665" s="5">
        <v>97</v>
      </c>
      <c r="H665" s="5">
        <v>17</v>
      </c>
      <c r="I665" s="6">
        <v>0</v>
      </c>
      <c r="J665" s="14">
        <v>50</v>
      </c>
      <c r="K665" s="6">
        <v>50</v>
      </c>
      <c r="L665" s="6">
        <v>17</v>
      </c>
      <c r="M665" s="7">
        <v>0</v>
      </c>
      <c r="N665" s="7">
        <v>0</v>
      </c>
      <c r="O665" s="6">
        <f t="shared" si="56"/>
        <v>-47</v>
      </c>
      <c r="P665" s="6">
        <v>47</v>
      </c>
      <c r="Q665" s="5">
        <v>0</v>
      </c>
      <c r="R665" s="5">
        <f t="shared" si="58"/>
        <v>51.546391752577321</v>
      </c>
      <c r="S665" s="5">
        <f t="shared" si="57"/>
        <v>48.453608247422679</v>
      </c>
      <c r="T665">
        <f t="shared" si="54"/>
        <v>100</v>
      </c>
    </row>
    <row r="666" spans="1:20" ht="26.25" customHeight="1" x14ac:dyDescent="0.25">
      <c r="A666" s="5">
        <v>664</v>
      </c>
      <c r="B666" s="46" t="s">
        <v>20</v>
      </c>
      <c r="C666" s="96" t="s">
        <v>145</v>
      </c>
      <c r="D666" s="99" t="s">
        <v>181</v>
      </c>
      <c r="E666" s="88">
        <v>6</v>
      </c>
      <c r="F666" s="13" t="s">
        <v>53</v>
      </c>
      <c r="G666" s="5">
        <v>97</v>
      </c>
      <c r="H666" s="5">
        <v>17</v>
      </c>
      <c r="I666" s="6">
        <v>0</v>
      </c>
      <c r="J666" s="14">
        <v>90</v>
      </c>
      <c r="K666" s="6">
        <v>90</v>
      </c>
      <c r="L666" s="6">
        <v>17</v>
      </c>
      <c r="M666" s="7">
        <v>0</v>
      </c>
      <c r="N666" s="7">
        <v>0</v>
      </c>
      <c r="O666" s="6">
        <f t="shared" si="56"/>
        <v>-7</v>
      </c>
      <c r="P666" s="6">
        <v>7</v>
      </c>
      <c r="Q666" s="5">
        <v>0</v>
      </c>
      <c r="R666" s="5">
        <f t="shared" si="58"/>
        <v>92.783505154639172</v>
      </c>
      <c r="S666" s="5">
        <f t="shared" si="57"/>
        <v>7.2164948453608249</v>
      </c>
      <c r="T666">
        <f t="shared" si="54"/>
        <v>100</v>
      </c>
    </row>
    <row r="667" spans="1:20" ht="26.25" customHeight="1" x14ac:dyDescent="0.25">
      <c r="A667" s="5">
        <v>665</v>
      </c>
      <c r="B667" s="46" t="s">
        <v>20</v>
      </c>
      <c r="C667" s="96" t="s">
        <v>145</v>
      </c>
      <c r="D667" s="99" t="s">
        <v>181</v>
      </c>
      <c r="E667" s="88">
        <v>6</v>
      </c>
      <c r="F667" s="13" t="s">
        <v>53</v>
      </c>
      <c r="G667" s="5">
        <v>97</v>
      </c>
      <c r="H667" s="5">
        <v>17</v>
      </c>
      <c r="I667" s="6">
        <v>0</v>
      </c>
      <c r="J667" s="18">
        <v>18</v>
      </c>
      <c r="K667" s="6">
        <v>0</v>
      </c>
      <c r="L667" s="6">
        <v>0</v>
      </c>
      <c r="M667" s="7">
        <v>0</v>
      </c>
      <c r="N667" s="7">
        <v>0</v>
      </c>
      <c r="O667" s="6">
        <f t="shared" si="56"/>
        <v>-79</v>
      </c>
      <c r="P667" s="6">
        <v>0</v>
      </c>
      <c r="Q667" s="5">
        <v>0</v>
      </c>
      <c r="R667" s="5">
        <f>100-S667</f>
        <v>100</v>
      </c>
      <c r="S667" s="5">
        <f t="shared" si="57"/>
        <v>0</v>
      </c>
      <c r="T667">
        <f t="shared" si="54"/>
        <v>100</v>
      </c>
    </row>
    <row r="668" spans="1:20" ht="26.25" customHeight="1" x14ac:dyDescent="0.25">
      <c r="A668" s="5">
        <v>666</v>
      </c>
      <c r="B668" s="46" t="s">
        <v>20</v>
      </c>
      <c r="C668" s="96" t="s">
        <v>145</v>
      </c>
      <c r="D668" s="99" t="s">
        <v>181</v>
      </c>
      <c r="E668" s="88">
        <v>6</v>
      </c>
      <c r="F668" s="13" t="s">
        <v>53</v>
      </c>
      <c r="G668" s="5">
        <v>97</v>
      </c>
      <c r="H668" s="5">
        <v>17</v>
      </c>
      <c r="I668" s="6">
        <v>0</v>
      </c>
      <c r="J668" s="14">
        <v>52</v>
      </c>
      <c r="K668" s="6">
        <v>0</v>
      </c>
      <c r="L668" s="6">
        <v>0</v>
      </c>
      <c r="M668" s="7">
        <v>0</v>
      </c>
      <c r="N668" s="7">
        <v>0</v>
      </c>
      <c r="O668" s="6">
        <f t="shared" si="56"/>
        <v>-45</v>
      </c>
      <c r="P668" s="6">
        <v>0</v>
      </c>
      <c r="Q668" s="5">
        <v>0</v>
      </c>
      <c r="R668" s="5">
        <f>100-S668</f>
        <v>100</v>
      </c>
      <c r="S668" s="5">
        <f t="shared" si="57"/>
        <v>0</v>
      </c>
      <c r="T668">
        <f t="shared" si="54"/>
        <v>100</v>
      </c>
    </row>
    <row r="669" spans="1:20" ht="26.25" customHeight="1" x14ac:dyDescent="0.25">
      <c r="A669" s="5">
        <v>667</v>
      </c>
      <c r="B669" s="46" t="s">
        <v>20</v>
      </c>
      <c r="C669" s="96" t="s">
        <v>145</v>
      </c>
      <c r="D669" s="99" t="s">
        <v>181</v>
      </c>
      <c r="E669" s="88">
        <v>6</v>
      </c>
      <c r="F669" s="13" t="s">
        <v>54</v>
      </c>
      <c r="G669" s="5">
        <v>97</v>
      </c>
      <c r="H669" s="5">
        <v>17</v>
      </c>
      <c r="I669" s="6">
        <v>0</v>
      </c>
      <c r="J669" s="14">
        <v>72</v>
      </c>
      <c r="K669" s="6">
        <v>72</v>
      </c>
      <c r="L669" s="6">
        <v>17</v>
      </c>
      <c r="M669" s="7">
        <v>0</v>
      </c>
      <c r="N669" s="7">
        <v>0</v>
      </c>
      <c r="O669" s="6">
        <f t="shared" si="56"/>
        <v>-25</v>
      </c>
      <c r="P669" s="6">
        <v>25</v>
      </c>
      <c r="Q669" s="5">
        <v>0</v>
      </c>
      <c r="R669" s="5">
        <f t="shared" si="58"/>
        <v>74.226804123711347</v>
      </c>
      <c r="S669" s="5">
        <f t="shared" si="57"/>
        <v>25.773195876288661</v>
      </c>
      <c r="T669">
        <f t="shared" si="54"/>
        <v>100</v>
      </c>
    </row>
    <row r="670" spans="1:20" ht="26.25" customHeight="1" x14ac:dyDescent="0.25">
      <c r="A670" s="5">
        <v>668</v>
      </c>
      <c r="B670" s="46" t="s">
        <v>20</v>
      </c>
      <c r="C670" s="96" t="s">
        <v>145</v>
      </c>
      <c r="D670" s="99" t="s">
        <v>181</v>
      </c>
      <c r="E670" s="88">
        <v>6</v>
      </c>
      <c r="F670" s="13" t="s">
        <v>160</v>
      </c>
      <c r="G670" s="5">
        <v>97</v>
      </c>
      <c r="H670" s="5">
        <v>17</v>
      </c>
      <c r="I670" s="6">
        <v>0</v>
      </c>
      <c r="J670" s="14">
        <v>67</v>
      </c>
      <c r="K670" s="6">
        <v>67</v>
      </c>
      <c r="L670" s="6">
        <v>17</v>
      </c>
      <c r="M670" s="7">
        <v>0</v>
      </c>
      <c r="N670" s="7">
        <v>0</v>
      </c>
      <c r="O670" s="6">
        <f t="shared" si="56"/>
        <v>-30</v>
      </c>
      <c r="P670" s="6">
        <v>30</v>
      </c>
      <c r="Q670" s="5">
        <v>0</v>
      </c>
      <c r="R670" s="5">
        <f t="shared" si="58"/>
        <v>69.072164948453604</v>
      </c>
      <c r="S670" s="5">
        <f t="shared" si="57"/>
        <v>30.927835051546392</v>
      </c>
      <c r="T670">
        <f t="shared" si="54"/>
        <v>100</v>
      </c>
    </row>
    <row r="671" spans="1:20" ht="26.25" customHeight="1" x14ac:dyDescent="0.25">
      <c r="A671" s="5">
        <v>669</v>
      </c>
      <c r="B671" s="46" t="s">
        <v>20</v>
      </c>
      <c r="C671" s="96" t="s">
        <v>145</v>
      </c>
      <c r="D671" s="99" t="s">
        <v>181</v>
      </c>
      <c r="E671" s="88">
        <v>6</v>
      </c>
      <c r="F671" s="13" t="s">
        <v>31</v>
      </c>
      <c r="G671" s="5">
        <v>97</v>
      </c>
      <c r="H671" s="5">
        <v>17</v>
      </c>
      <c r="I671" s="6">
        <v>0</v>
      </c>
      <c r="J671" s="14">
        <v>18</v>
      </c>
      <c r="K671" s="6">
        <v>18</v>
      </c>
      <c r="L671" s="6">
        <v>17</v>
      </c>
      <c r="M671" s="7">
        <v>0</v>
      </c>
      <c r="N671" s="7">
        <v>0</v>
      </c>
      <c r="O671" s="6">
        <f t="shared" si="56"/>
        <v>-79</v>
      </c>
      <c r="P671" s="6">
        <v>79</v>
      </c>
      <c r="Q671" s="5">
        <v>0</v>
      </c>
      <c r="R671" s="5">
        <f t="shared" si="58"/>
        <v>18.556701030927837</v>
      </c>
      <c r="S671" s="5">
        <f t="shared" si="57"/>
        <v>81.44329896907216</v>
      </c>
      <c r="T671">
        <f t="shared" si="54"/>
        <v>100</v>
      </c>
    </row>
    <row r="672" spans="1:20" ht="26.25" customHeight="1" x14ac:dyDescent="0.25">
      <c r="A672" s="5">
        <v>670</v>
      </c>
      <c r="B672" s="46" t="s">
        <v>20</v>
      </c>
      <c r="C672" s="96" t="s">
        <v>145</v>
      </c>
      <c r="D672" s="99" t="s">
        <v>181</v>
      </c>
      <c r="E672" s="88">
        <v>6</v>
      </c>
      <c r="F672" s="13" t="s">
        <v>56</v>
      </c>
      <c r="G672" s="5">
        <v>97</v>
      </c>
      <c r="H672" s="5">
        <v>17</v>
      </c>
      <c r="I672" s="6">
        <v>0</v>
      </c>
      <c r="J672" s="14">
        <v>67</v>
      </c>
      <c r="K672" s="6">
        <v>67</v>
      </c>
      <c r="L672" s="6">
        <v>17</v>
      </c>
      <c r="M672" s="7">
        <v>0</v>
      </c>
      <c r="N672" s="7">
        <v>0</v>
      </c>
      <c r="O672" s="6">
        <f t="shared" si="56"/>
        <v>-30</v>
      </c>
      <c r="P672" s="6">
        <v>30</v>
      </c>
      <c r="Q672" s="5">
        <v>0</v>
      </c>
      <c r="R672" s="5">
        <f t="shared" si="58"/>
        <v>69.072164948453604</v>
      </c>
      <c r="S672" s="5">
        <f t="shared" si="57"/>
        <v>30.927835051546392</v>
      </c>
      <c r="T672">
        <f t="shared" ref="T672:T779" si="59">R672+S672</f>
        <v>100</v>
      </c>
    </row>
    <row r="673" spans="1:20" ht="26.25" customHeight="1" x14ac:dyDescent="0.25">
      <c r="A673" s="5">
        <v>671</v>
      </c>
      <c r="B673" s="46" t="s">
        <v>20</v>
      </c>
      <c r="C673" s="96" t="s">
        <v>145</v>
      </c>
      <c r="D673" s="99" t="s">
        <v>181</v>
      </c>
      <c r="E673" s="88">
        <v>6</v>
      </c>
      <c r="F673" s="13" t="s">
        <v>57</v>
      </c>
      <c r="G673" s="5">
        <v>97</v>
      </c>
      <c r="H673" s="5">
        <v>17</v>
      </c>
      <c r="I673" s="6">
        <v>0</v>
      </c>
      <c r="J673" s="14">
        <v>66</v>
      </c>
      <c r="K673" s="6">
        <v>66</v>
      </c>
      <c r="L673" s="6">
        <v>17</v>
      </c>
      <c r="M673" s="7">
        <v>0</v>
      </c>
      <c r="N673" s="7">
        <v>0</v>
      </c>
      <c r="O673" s="6">
        <f t="shared" si="56"/>
        <v>-31</v>
      </c>
      <c r="P673" s="6">
        <v>31</v>
      </c>
      <c r="Q673" s="5">
        <v>0</v>
      </c>
      <c r="R673" s="5">
        <f t="shared" si="58"/>
        <v>68.041237113402062</v>
      </c>
      <c r="S673" s="5">
        <f t="shared" si="57"/>
        <v>31.958762886597938</v>
      </c>
      <c r="T673">
        <f t="shared" si="59"/>
        <v>100</v>
      </c>
    </row>
    <row r="674" spans="1:20" ht="26.25" customHeight="1" x14ac:dyDescent="0.25">
      <c r="A674" s="5">
        <v>672</v>
      </c>
      <c r="B674" s="46" t="s">
        <v>20</v>
      </c>
      <c r="C674" s="96" t="s">
        <v>145</v>
      </c>
      <c r="D674" s="99" t="s">
        <v>181</v>
      </c>
      <c r="E674" s="88">
        <v>6</v>
      </c>
      <c r="F674" s="13" t="s">
        <v>33</v>
      </c>
      <c r="G674" s="5">
        <v>97</v>
      </c>
      <c r="H674" s="5">
        <v>17</v>
      </c>
      <c r="I674" s="6">
        <v>0</v>
      </c>
      <c r="J674" s="14">
        <v>60</v>
      </c>
      <c r="K674" s="6">
        <v>60</v>
      </c>
      <c r="L674" s="6">
        <v>17</v>
      </c>
      <c r="M674" s="7">
        <v>0</v>
      </c>
      <c r="N674" s="7">
        <v>0</v>
      </c>
      <c r="O674" s="6">
        <f t="shared" si="56"/>
        <v>-37</v>
      </c>
      <c r="P674" s="6">
        <v>37</v>
      </c>
      <c r="Q674" s="5">
        <v>0</v>
      </c>
      <c r="R674" s="5">
        <f t="shared" si="58"/>
        <v>61.855670103092784</v>
      </c>
      <c r="S674" s="5">
        <f t="shared" si="57"/>
        <v>38.144329896907216</v>
      </c>
      <c r="T674">
        <f t="shared" si="59"/>
        <v>100</v>
      </c>
    </row>
    <row r="675" spans="1:20" ht="26.25" customHeight="1" x14ac:dyDescent="0.25">
      <c r="A675" s="5">
        <v>673</v>
      </c>
      <c r="B675" s="46" t="s">
        <v>20</v>
      </c>
      <c r="C675" s="96" t="s">
        <v>145</v>
      </c>
      <c r="D675" s="99" t="s">
        <v>181</v>
      </c>
      <c r="E675" s="88">
        <v>6</v>
      </c>
      <c r="F675" s="13" t="s">
        <v>83</v>
      </c>
      <c r="G675" s="5">
        <v>97</v>
      </c>
      <c r="H675" s="5">
        <v>17</v>
      </c>
      <c r="I675" s="6">
        <v>0</v>
      </c>
      <c r="J675" s="14">
        <v>40</v>
      </c>
      <c r="K675" s="6">
        <v>40</v>
      </c>
      <c r="L675" s="6">
        <v>17</v>
      </c>
      <c r="M675" s="7">
        <v>0</v>
      </c>
      <c r="N675" s="7">
        <v>0</v>
      </c>
      <c r="O675" s="6">
        <f t="shared" si="56"/>
        <v>-57</v>
      </c>
      <c r="P675" s="6">
        <v>57</v>
      </c>
      <c r="Q675" s="5">
        <v>0</v>
      </c>
      <c r="R675" s="5">
        <f t="shared" si="58"/>
        <v>41.237113402061858</v>
      </c>
      <c r="S675" s="5">
        <f t="shared" si="57"/>
        <v>58.762886597938142</v>
      </c>
      <c r="T675">
        <f t="shared" si="59"/>
        <v>100</v>
      </c>
    </row>
    <row r="676" spans="1:20" ht="26.25" customHeight="1" x14ac:dyDescent="0.25">
      <c r="A676" s="5">
        <v>674</v>
      </c>
      <c r="B676" s="46" t="s">
        <v>20</v>
      </c>
      <c r="C676" s="96" t="s">
        <v>145</v>
      </c>
      <c r="D676" s="99" t="s">
        <v>181</v>
      </c>
      <c r="E676" s="88">
        <v>7</v>
      </c>
      <c r="F676" s="13" t="s">
        <v>47</v>
      </c>
      <c r="G676" s="5">
        <v>100</v>
      </c>
      <c r="H676" s="5">
        <v>25</v>
      </c>
      <c r="I676" s="6">
        <v>2</v>
      </c>
      <c r="J676" s="14">
        <v>160</v>
      </c>
      <c r="K676" s="6">
        <v>0</v>
      </c>
      <c r="L676" s="6">
        <v>25</v>
      </c>
      <c r="M676" s="7">
        <v>0</v>
      </c>
      <c r="N676" s="7">
        <v>0</v>
      </c>
      <c r="O676" s="6">
        <f t="shared" si="56"/>
        <v>60</v>
      </c>
      <c r="P676" s="6">
        <v>0</v>
      </c>
      <c r="Q676" s="5">
        <v>0</v>
      </c>
      <c r="R676" s="5">
        <f>100-S676</f>
        <v>100</v>
      </c>
      <c r="S676" s="5">
        <f t="shared" si="57"/>
        <v>0</v>
      </c>
      <c r="T676">
        <f t="shared" si="59"/>
        <v>100</v>
      </c>
    </row>
    <row r="677" spans="1:20" ht="26.25" customHeight="1" x14ac:dyDescent="0.25">
      <c r="A677" s="5">
        <v>675</v>
      </c>
      <c r="B677" s="46" t="s">
        <v>20</v>
      </c>
      <c r="C677" s="96" t="s">
        <v>145</v>
      </c>
      <c r="D677" s="99" t="s">
        <v>181</v>
      </c>
      <c r="E677" s="88">
        <v>7</v>
      </c>
      <c r="F677" s="13" t="s">
        <v>47</v>
      </c>
      <c r="G677" s="5">
        <v>100</v>
      </c>
      <c r="H677" s="5">
        <v>25</v>
      </c>
      <c r="I677" s="6">
        <v>2</v>
      </c>
      <c r="J677" s="14">
        <v>80</v>
      </c>
      <c r="K677" s="6">
        <v>80</v>
      </c>
      <c r="L677" s="6">
        <v>0</v>
      </c>
      <c r="M677" s="7">
        <v>0</v>
      </c>
      <c r="N677" s="7">
        <v>0</v>
      </c>
      <c r="O677" s="6">
        <f t="shared" si="56"/>
        <v>-20</v>
      </c>
      <c r="P677" s="6">
        <v>20</v>
      </c>
      <c r="Q677" s="5">
        <v>0</v>
      </c>
      <c r="R677" s="5">
        <f t="shared" si="58"/>
        <v>80</v>
      </c>
      <c r="S677" s="5">
        <f t="shared" si="57"/>
        <v>20</v>
      </c>
      <c r="T677">
        <f t="shared" si="59"/>
        <v>100</v>
      </c>
    </row>
    <row r="678" spans="1:20" ht="26.25" customHeight="1" x14ac:dyDescent="0.25">
      <c r="A678" s="5">
        <v>676</v>
      </c>
      <c r="B678" s="46" t="s">
        <v>20</v>
      </c>
      <c r="C678" s="96" t="s">
        <v>145</v>
      </c>
      <c r="D678" s="99" t="s">
        <v>181</v>
      </c>
      <c r="E678" s="88">
        <v>7</v>
      </c>
      <c r="F678" s="13" t="s">
        <v>157</v>
      </c>
      <c r="G678" s="5">
        <v>100</v>
      </c>
      <c r="H678" s="5">
        <v>25</v>
      </c>
      <c r="I678" s="6">
        <v>2</v>
      </c>
      <c r="J678" s="14">
        <v>33</v>
      </c>
      <c r="K678" s="6">
        <v>0</v>
      </c>
      <c r="L678" s="6">
        <v>0</v>
      </c>
      <c r="M678" s="7">
        <v>0</v>
      </c>
      <c r="N678" s="7">
        <v>0</v>
      </c>
      <c r="O678" s="6">
        <f t="shared" si="56"/>
        <v>-67</v>
      </c>
      <c r="P678" s="6">
        <v>0</v>
      </c>
      <c r="Q678" s="5">
        <v>0</v>
      </c>
      <c r="R678" s="5">
        <f>100-S678</f>
        <v>100</v>
      </c>
      <c r="S678" s="5">
        <f t="shared" si="57"/>
        <v>0</v>
      </c>
      <c r="T678">
        <f t="shared" si="59"/>
        <v>100</v>
      </c>
    </row>
    <row r="679" spans="1:20" ht="26.25" customHeight="1" x14ac:dyDescent="0.25">
      <c r="A679" s="5">
        <v>677</v>
      </c>
      <c r="B679" s="46" t="s">
        <v>20</v>
      </c>
      <c r="C679" s="96" t="s">
        <v>145</v>
      </c>
      <c r="D679" s="99" t="s">
        <v>181</v>
      </c>
      <c r="E679" s="88">
        <v>7</v>
      </c>
      <c r="F679" s="13" t="s">
        <v>157</v>
      </c>
      <c r="G679" s="5">
        <v>100</v>
      </c>
      <c r="H679" s="5">
        <v>25</v>
      </c>
      <c r="I679" s="6">
        <v>2</v>
      </c>
      <c r="J679" s="14">
        <v>70</v>
      </c>
      <c r="K679" s="6">
        <v>0</v>
      </c>
      <c r="L679" s="6">
        <v>0</v>
      </c>
      <c r="M679" s="7">
        <v>0</v>
      </c>
      <c r="N679" s="7">
        <v>0</v>
      </c>
      <c r="O679" s="6">
        <f t="shared" si="56"/>
        <v>-30</v>
      </c>
      <c r="P679" s="6">
        <v>0</v>
      </c>
      <c r="Q679" s="5">
        <v>0</v>
      </c>
      <c r="R679" s="5">
        <f>100-S679</f>
        <v>100</v>
      </c>
      <c r="S679" s="5">
        <f t="shared" si="57"/>
        <v>0</v>
      </c>
      <c r="T679">
        <f t="shared" si="59"/>
        <v>100</v>
      </c>
    </row>
    <row r="680" spans="1:20" ht="26.25" customHeight="1" x14ac:dyDescent="0.25">
      <c r="A680" s="5">
        <v>678</v>
      </c>
      <c r="B680" s="46" t="s">
        <v>20</v>
      </c>
      <c r="C680" s="96" t="s">
        <v>145</v>
      </c>
      <c r="D680" s="99" t="s">
        <v>181</v>
      </c>
      <c r="E680" s="88">
        <v>7</v>
      </c>
      <c r="F680" s="13" t="s">
        <v>158</v>
      </c>
      <c r="G680" s="5">
        <v>200</v>
      </c>
      <c r="H680" s="5">
        <v>25</v>
      </c>
      <c r="I680" s="6">
        <v>2</v>
      </c>
      <c r="J680" s="14">
        <v>160</v>
      </c>
      <c r="K680" s="6">
        <v>160</v>
      </c>
      <c r="L680" s="6">
        <v>25</v>
      </c>
      <c r="M680" s="7">
        <v>0</v>
      </c>
      <c r="N680" s="7">
        <v>0</v>
      </c>
      <c r="O680" s="6">
        <f t="shared" si="56"/>
        <v>-40</v>
      </c>
      <c r="P680" s="6">
        <v>40</v>
      </c>
      <c r="Q680" s="5">
        <v>0</v>
      </c>
      <c r="R680" s="5">
        <f t="shared" si="58"/>
        <v>80</v>
      </c>
      <c r="S680" s="5">
        <f t="shared" si="57"/>
        <v>20</v>
      </c>
      <c r="T680">
        <f t="shared" si="59"/>
        <v>100</v>
      </c>
    </row>
    <row r="681" spans="1:20" ht="26.25" customHeight="1" x14ac:dyDescent="0.25">
      <c r="A681" s="5">
        <v>679</v>
      </c>
      <c r="B681" s="46" t="s">
        <v>20</v>
      </c>
      <c r="C681" s="96" t="s">
        <v>145</v>
      </c>
      <c r="D681" s="99" t="s">
        <v>181</v>
      </c>
      <c r="E681" s="88">
        <v>7</v>
      </c>
      <c r="F681" s="13" t="s">
        <v>158</v>
      </c>
      <c r="G681" s="5">
        <v>100</v>
      </c>
      <c r="H681" s="5">
        <v>25</v>
      </c>
      <c r="I681" s="6">
        <v>2</v>
      </c>
      <c r="J681" s="14">
        <v>104</v>
      </c>
      <c r="K681" s="6">
        <v>0</v>
      </c>
      <c r="L681" s="6">
        <v>0</v>
      </c>
      <c r="M681" s="7">
        <v>0</v>
      </c>
      <c r="N681" s="7">
        <v>0</v>
      </c>
      <c r="O681" s="6">
        <f t="shared" si="56"/>
        <v>4</v>
      </c>
      <c r="P681" s="6">
        <v>0</v>
      </c>
      <c r="Q681" s="5">
        <v>0</v>
      </c>
      <c r="R681" s="5">
        <v>100</v>
      </c>
      <c r="S681" s="5">
        <f t="shared" si="57"/>
        <v>0</v>
      </c>
      <c r="T681">
        <f t="shared" si="59"/>
        <v>100</v>
      </c>
    </row>
    <row r="682" spans="1:20" ht="26.25" customHeight="1" x14ac:dyDescent="0.25">
      <c r="A682" s="5">
        <v>680</v>
      </c>
      <c r="B682" s="46" t="s">
        <v>20</v>
      </c>
      <c r="C682" s="96" t="s">
        <v>145</v>
      </c>
      <c r="D682" s="99" t="s">
        <v>181</v>
      </c>
      <c r="E682" s="88">
        <v>7</v>
      </c>
      <c r="F682" s="13" t="s">
        <v>158</v>
      </c>
      <c r="G682" s="5">
        <v>100</v>
      </c>
      <c r="H682" s="5">
        <v>25</v>
      </c>
      <c r="I682" s="6">
        <v>2</v>
      </c>
      <c r="J682" s="14">
        <v>160</v>
      </c>
      <c r="K682" s="6">
        <v>0</v>
      </c>
      <c r="L682" s="6">
        <v>0</v>
      </c>
      <c r="M682" s="7">
        <v>0</v>
      </c>
      <c r="N682" s="7">
        <v>0</v>
      </c>
      <c r="O682" s="6">
        <f t="shared" si="56"/>
        <v>60</v>
      </c>
      <c r="P682" s="6">
        <v>0</v>
      </c>
      <c r="Q682" s="5">
        <v>0</v>
      </c>
      <c r="R682" s="5">
        <v>100</v>
      </c>
      <c r="S682" s="5">
        <f t="shared" si="57"/>
        <v>0</v>
      </c>
      <c r="T682">
        <f t="shared" si="59"/>
        <v>100</v>
      </c>
    </row>
    <row r="683" spans="1:20" ht="26.25" customHeight="1" x14ac:dyDescent="0.25">
      <c r="A683" s="5">
        <v>681</v>
      </c>
      <c r="B683" s="46" t="s">
        <v>20</v>
      </c>
      <c r="C683" s="96" t="s">
        <v>145</v>
      </c>
      <c r="D683" s="99" t="s">
        <v>181</v>
      </c>
      <c r="E683" s="88">
        <v>7</v>
      </c>
      <c r="F683" s="12" t="s">
        <v>35</v>
      </c>
      <c r="G683" s="5">
        <v>100</v>
      </c>
      <c r="H683" s="5">
        <v>25</v>
      </c>
      <c r="I683" s="6">
        <v>2</v>
      </c>
      <c r="J683" s="14">
        <v>80</v>
      </c>
      <c r="K683" s="6">
        <v>80</v>
      </c>
      <c r="L683" s="6">
        <v>25</v>
      </c>
      <c r="M683" s="7">
        <v>0</v>
      </c>
      <c r="N683" s="7">
        <v>0</v>
      </c>
      <c r="O683" s="6">
        <f t="shared" si="56"/>
        <v>-20</v>
      </c>
      <c r="P683" s="6">
        <v>20</v>
      </c>
      <c r="Q683" s="5">
        <v>0</v>
      </c>
      <c r="R683" s="5">
        <f t="shared" si="58"/>
        <v>80</v>
      </c>
      <c r="S683" s="5">
        <f t="shared" si="57"/>
        <v>20</v>
      </c>
      <c r="T683">
        <f t="shared" si="59"/>
        <v>100</v>
      </c>
    </row>
    <row r="684" spans="1:20" ht="26.25" customHeight="1" x14ac:dyDescent="0.25">
      <c r="A684" s="5">
        <v>682</v>
      </c>
      <c r="B684" s="46" t="s">
        <v>20</v>
      </c>
      <c r="C684" s="96" t="s">
        <v>145</v>
      </c>
      <c r="D684" s="99" t="s">
        <v>181</v>
      </c>
      <c r="E684" s="88">
        <v>7</v>
      </c>
      <c r="F684" s="13" t="s">
        <v>37</v>
      </c>
      <c r="G684" s="5">
        <v>100</v>
      </c>
      <c r="H684" s="5">
        <v>25</v>
      </c>
      <c r="I684" s="6">
        <v>2</v>
      </c>
      <c r="J684" s="14">
        <v>60</v>
      </c>
      <c r="K684" s="6">
        <v>60</v>
      </c>
      <c r="L684" s="6">
        <v>25</v>
      </c>
      <c r="M684" s="7">
        <v>0</v>
      </c>
      <c r="N684" s="7">
        <v>0</v>
      </c>
      <c r="O684" s="6">
        <f t="shared" si="56"/>
        <v>-40</v>
      </c>
      <c r="P684" s="6">
        <v>40</v>
      </c>
      <c r="Q684" s="5">
        <v>0</v>
      </c>
      <c r="R684" s="5">
        <f t="shared" si="58"/>
        <v>60</v>
      </c>
      <c r="S684" s="5">
        <f t="shared" si="57"/>
        <v>40</v>
      </c>
      <c r="T684">
        <f t="shared" si="59"/>
        <v>100</v>
      </c>
    </row>
    <row r="685" spans="1:20" ht="26.25" customHeight="1" x14ac:dyDescent="0.25">
      <c r="A685" s="5">
        <v>683</v>
      </c>
      <c r="B685" s="46" t="s">
        <v>20</v>
      </c>
      <c r="C685" s="96" t="s">
        <v>145</v>
      </c>
      <c r="D685" s="99" t="s">
        <v>181</v>
      </c>
      <c r="E685" s="88">
        <v>7</v>
      </c>
      <c r="F685" s="13" t="s">
        <v>50</v>
      </c>
      <c r="G685" s="5">
        <v>100</v>
      </c>
      <c r="H685" s="5">
        <v>25</v>
      </c>
      <c r="I685" s="6">
        <v>2</v>
      </c>
      <c r="J685" s="14">
        <v>95</v>
      </c>
      <c r="K685" s="6">
        <v>95</v>
      </c>
      <c r="L685" s="6">
        <v>25</v>
      </c>
      <c r="M685" s="7">
        <v>0</v>
      </c>
      <c r="N685" s="7">
        <v>0</v>
      </c>
      <c r="O685" s="6">
        <f t="shared" si="56"/>
        <v>-5</v>
      </c>
      <c r="P685" s="6">
        <v>5</v>
      </c>
      <c r="Q685" s="5">
        <v>0</v>
      </c>
      <c r="R685" s="5">
        <f t="shared" si="58"/>
        <v>95</v>
      </c>
      <c r="S685" s="5">
        <f t="shared" si="57"/>
        <v>5</v>
      </c>
      <c r="T685">
        <f t="shared" si="59"/>
        <v>100</v>
      </c>
    </row>
    <row r="686" spans="1:20" ht="26.25" customHeight="1" x14ac:dyDescent="0.25">
      <c r="A686" s="5">
        <v>684</v>
      </c>
      <c r="B686" s="46" t="s">
        <v>20</v>
      </c>
      <c r="C686" s="96" t="s">
        <v>145</v>
      </c>
      <c r="D686" s="99" t="s">
        <v>181</v>
      </c>
      <c r="E686" s="88">
        <v>7</v>
      </c>
      <c r="F686" s="13" t="s">
        <v>68</v>
      </c>
      <c r="G686" s="5">
        <v>100</v>
      </c>
      <c r="H686" s="5">
        <v>25</v>
      </c>
      <c r="I686" s="6">
        <v>2</v>
      </c>
      <c r="J686" s="14">
        <v>45</v>
      </c>
      <c r="K686" s="6">
        <v>45</v>
      </c>
      <c r="L686" s="6">
        <v>25</v>
      </c>
      <c r="M686" s="7">
        <v>0</v>
      </c>
      <c r="N686" s="7">
        <v>0</v>
      </c>
      <c r="O686" s="6">
        <f t="shared" si="56"/>
        <v>-55</v>
      </c>
      <c r="P686" s="6">
        <v>55</v>
      </c>
      <c r="Q686" s="5">
        <v>0</v>
      </c>
      <c r="R686" s="5">
        <f t="shared" si="58"/>
        <v>45</v>
      </c>
      <c r="S686" s="5">
        <f t="shared" si="57"/>
        <v>55</v>
      </c>
      <c r="T686">
        <f t="shared" si="59"/>
        <v>100</v>
      </c>
    </row>
    <row r="687" spans="1:20" ht="26.25" customHeight="1" x14ac:dyDescent="0.25">
      <c r="A687" s="5">
        <v>685</v>
      </c>
      <c r="B687" s="46" t="s">
        <v>20</v>
      </c>
      <c r="C687" s="96" t="s">
        <v>145</v>
      </c>
      <c r="D687" s="99" t="s">
        <v>181</v>
      </c>
      <c r="E687" s="88">
        <v>7</v>
      </c>
      <c r="F687" s="13" t="s">
        <v>68</v>
      </c>
      <c r="G687" s="5">
        <v>100</v>
      </c>
      <c r="H687" s="5">
        <v>25</v>
      </c>
      <c r="I687" s="6">
        <v>2</v>
      </c>
      <c r="J687" s="14">
        <v>55</v>
      </c>
      <c r="K687" s="6">
        <v>55</v>
      </c>
      <c r="L687" s="6">
        <v>25</v>
      </c>
      <c r="M687" s="7">
        <v>0</v>
      </c>
      <c r="N687" s="7">
        <v>0</v>
      </c>
      <c r="O687" s="6">
        <f t="shared" si="56"/>
        <v>-45</v>
      </c>
      <c r="P687" s="6">
        <v>45</v>
      </c>
      <c r="Q687" s="5">
        <v>0</v>
      </c>
      <c r="R687" s="5">
        <f t="shared" si="58"/>
        <v>55</v>
      </c>
      <c r="S687" s="5">
        <f t="shared" si="57"/>
        <v>45</v>
      </c>
      <c r="T687">
        <f t="shared" si="59"/>
        <v>100</v>
      </c>
    </row>
    <row r="688" spans="1:20" ht="26.25" customHeight="1" x14ac:dyDescent="0.25">
      <c r="A688" s="5">
        <v>686</v>
      </c>
      <c r="B688" s="46" t="s">
        <v>20</v>
      </c>
      <c r="C688" s="96" t="s">
        <v>145</v>
      </c>
      <c r="D688" s="99" t="s">
        <v>181</v>
      </c>
      <c r="E688" s="88">
        <v>7</v>
      </c>
      <c r="F688" s="13" t="s">
        <v>69</v>
      </c>
      <c r="G688" s="5">
        <v>100</v>
      </c>
      <c r="H688" s="5">
        <v>25</v>
      </c>
      <c r="I688" s="6">
        <v>2</v>
      </c>
      <c r="J688" s="14">
        <v>63</v>
      </c>
      <c r="K688" s="6">
        <v>63</v>
      </c>
      <c r="L688" s="6">
        <v>25</v>
      </c>
      <c r="M688" s="7">
        <v>0</v>
      </c>
      <c r="N688" s="7">
        <v>0</v>
      </c>
      <c r="O688" s="6">
        <f t="shared" si="56"/>
        <v>-37</v>
      </c>
      <c r="P688" s="6">
        <v>37</v>
      </c>
      <c r="Q688" s="5">
        <v>0</v>
      </c>
      <c r="R688" s="5">
        <f t="shared" si="58"/>
        <v>63</v>
      </c>
      <c r="S688" s="5">
        <f t="shared" si="57"/>
        <v>37</v>
      </c>
      <c r="T688">
        <f t="shared" si="59"/>
        <v>100</v>
      </c>
    </row>
    <row r="689" spans="1:20" ht="26.25" customHeight="1" x14ac:dyDescent="0.25">
      <c r="A689" s="5">
        <v>687</v>
      </c>
      <c r="B689" s="46" t="s">
        <v>20</v>
      </c>
      <c r="C689" s="96" t="s">
        <v>145</v>
      </c>
      <c r="D689" s="99" t="s">
        <v>181</v>
      </c>
      <c r="E689" s="88">
        <v>7</v>
      </c>
      <c r="F689" s="13" t="s">
        <v>63</v>
      </c>
      <c r="G689" s="5">
        <v>100</v>
      </c>
      <c r="H689" s="5">
        <v>25</v>
      </c>
      <c r="I689" s="6">
        <v>2</v>
      </c>
      <c r="J689" s="14">
        <v>74</v>
      </c>
      <c r="K689" s="6">
        <v>74</v>
      </c>
      <c r="L689" s="6">
        <v>25</v>
      </c>
      <c r="M689" s="7">
        <v>0</v>
      </c>
      <c r="N689" s="7">
        <v>0</v>
      </c>
      <c r="O689" s="6">
        <f t="shared" si="56"/>
        <v>-26</v>
      </c>
      <c r="P689" s="6">
        <v>26</v>
      </c>
      <c r="Q689" s="5">
        <v>0</v>
      </c>
      <c r="R689" s="5">
        <f t="shared" si="58"/>
        <v>74</v>
      </c>
      <c r="S689" s="5">
        <f t="shared" si="57"/>
        <v>26</v>
      </c>
      <c r="T689">
        <f t="shared" si="59"/>
        <v>100</v>
      </c>
    </row>
    <row r="690" spans="1:20" ht="26.25" customHeight="1" x14ac:dyDescent="0.25">
      <c r="A690" s="5">
        <v>688</v>
      </c>
      <c r="B690" s="46" t="s">
        <v>20</v>
      </c>
      <c r="C690" s="96" t="s">
        <v>145</v>
      </c>
      <c r="D690" s="99" t="s">
        <v>181</v>
      </c>
      <c r="E690" s="88">
        <v>7</v>
      </c>
      <c r="F690" s="13" t="s">
        <v>64</v>
      </c>
      <c r="G690" s="5">
        <v>100</v>
      </c>
      <c r="H690" s="5">
        <v>25</v>
      </c>
      <c r="I690" s="6">
        <v>2</v>
      </c>
      <c r="J690" s="14">
        <v>102</v>
      </c>
      <c r="K690" s="6">
        <v>100</v>
      </c>
      <c r="L690" s="6">
        <v>25</v>
      </c>
      <c r="M690" s="7">
        <v>0</v>
      </c>
      <c r="N690" s="7">
        <v>0</v>
      </c>
      <c r="O690" s="6">
        <f t="shared" si="56"/>
        <v>2</v>
      </c>
      <c r="P690" s="6">
        <v>0</v>
      </c>
      <c r="Q690" s="5">
        <v>0</v>
      </c>
      <c r="R690" s="5">
        <f>100-S690</f>
        <v>100</v>
      </c>
      <c r="S690" s="5">
        <f t="shared" si="57"/>
        <v>0</v>
      </c>
      <c r="T690">
        <f t="shared" si="59"/>
        <v>100</v>
      </c>
    </row>
    <row r="691" spans="1:20" ht="26.25" customHeight="1" x14ac:dyDescent="0.25">
      <c r="A691" s="5">
        <v>689</v>
      </c>
      <c r="B691" s="46" t="s">
        <v>20</v>
      </c>
      <c r="C691" s="96" t="s">
        <v>145</v>
      </c>
      <c r="D691" s="99" t="s">
        <v>181</v>
      </c>
      <c r="E691" s="88">
        <v>7</v>
      </c>
      <c r="F691" s="13" t="s">
        <v>72</v>
      </c>
      <c r="G691" s="5">
        <v>100</v>
      </c>
      <c r="H691" s="5">
        <v>25</v>
      </c>
      <c r="I691" s="6">
        <v>2</v>
      </c>
      <c r="J691" s="14">
        <v>90</v>
      </c>
      <c r="K691" s="6">
        <v>90</v>
      </c>
      <c r="L691" s="6">
        <v>25</v>
      </c>
      <c r="M691" s="7">
        <v>0</v>
      </c>
      <c r="N691" s="7">
        <v>0</v>
      </c>
      <c r="O691" s="6">
        <f t="shared" si="56"/>
        <v>-10</v>
      </c>
      <c r="P691" s="6">
        <v>10</v>
      </c>
      <c r="Q691" s="5">
        <v>0</v>
      </c>
      <c r="R691" s="5">
        <f>100-S691</f>
        <v>90</v>
      </c>
      <c r="S691" s="5">
        <f t="shared" si="57"/>
        <v>10</v>
      </c>
      <c r="T691">
        <f t="shared" si="59"/>
        <v>100</v>
      </c>
    </row>
    <row r="692" spans="1:20" ht="26.25" customHeight="1" x14ac:dyDescent="0.25">
      <c r="A692" s="5">
        <v>690</v>
      </c>
      <c r="B692" s="46" t="s">
        <v>20</v>
      </c>
      <c r="C692" s="96" t="s">
        <v>145</v>
      </c>
      <c r="D692" s="99" t="s">
        <v>181</v>
      </c>
      <c r="E692" s="88">
        <v>7</v>
      </c>
      <c r="F692" s="13" t="s">
        <v>73</v>
      </c>
      <c r="G692" s="5">
        <v>100</v>
      </c>
      <c r="H692" s="5">
        <v>25</v>
      </c>
      <c r="I692" s="6">
        <v>2</v>
      </c>
      <c r="J692" s="14">
        <v>107</v>
      </c>
      <c r="K692" s="6">
        <v>100</v>
      </c>
      <c r="L692" s="6">
        <v>25</v>
      </c>
      <c r="M692" s="7">
        <v>0</v>
      </c>
      <c r="N692" s="7">
        <v>0</v>
      </c>
      <c r="O692" s="6">
        <f t="shared" si="56"/>
        <v>7</v>
      </c>
      <c r="P692" s="6">
        <v>0</v>
      </c>
      <c r="Q692" s="5">
        <v>0</v>
      </c>
      <c r="R692" s="5">
        <f>100-S692</f>
        <v>100</v>
      </c>
      <c r="S692" s="5">
        <f t="shared" si="57"/>
        <v>0</v>
      </c>
      <c r="T692">
        <f t="shared" si="59"/>
        <v>100</v>
      </c>
    </row>
    <row r="693" spans="1:20" ht="26.25" customHeight="1" x14ac:dyDescent="0.25">
      <c r="A693" s="5">
        <v>691</v>
      </c>
      <c r="B693" s="46" t="s">
        <v>20</v>
      </c>
      <c r="C693" s="96" t="s">
        <v>145</v>
      </c>
      <c r="D693" s="99" t="s">
        <v>181</v>
      </c>
      <c r="E693" s="88">
        <v>7</v>
      </c>
      <c r="F693" s="13" t="s">
        <v>80</v>
      </c>
      <c r="G693" s="5">
        <v>100</v>
      </c>
      <c r="H693" s="5">
        <v>25</v>
      </c>
      <c r="I693" s="6">
        <v>2</v>
      </c>
      <c r="J693" s="14">
        <v>64</v>
      </c>
      <c r="K693" s="6">
        <v>64</v>
      </c>
      <c r="L693" s="6">
        <v>25</v>
      </c>
      <c r="M693" s="7">
        <v>0</v>
      </c>
      <c r="N693" s="7">
        <v>0</v>
      </c>
      <c r="O693" s="6">
        <f t="shared" si="56"/>
        <v>-36</v>
      </c>
      <c r="P693" s="6">
        <v>36</v>
      </c>
      <c r="Q693" s="5">
        <v>0</v>
      </c>
      <c r="R693" s="5">
        <f t="shared" ref="R693:R700" si="60">J693*100/G693</f>
        <v>64</v>
      </c>
      <c r="S693" s="5">
        <f t="shared" si="57"/>
        <v>36</v>
      </c>
      <c r="T693">
        <f t="shared" si="59"/>
        <v>100</v>
      </c>
    </row>
    <row r="694" spans="1:20" ht="26.25" customHeight="1" x14ac:dyDescent="0.25">
      <c r="A694" s="5">
        <v>692</v>
      </c>
      <c r="B694" s="46" t="s">
        <v>20</v>
      </c>
      <c r="C694" s="96" t="s">
        <v>145</v>
      </c>
      <c r="D694" s="99" t="s">
        <v>181</v>
      </c>
      <c r="E694" s="88">
        <v>7</v>
      </c>
      <c r="F694" s="13" t="s">
        <v>74</v>
      </c>
      <c r="G694" s="5">
        <v>100</v>
      </c>
      <c r="H694" s="5">
        <v>25</v>
      </c>
      <c r="I694" s="6">
        <v>2</v>
      </c>
      <c r="J694" s="14">
        <v>80</v>
      </c>
      <c r="K694" s="6">
        <v>80</v>
      </c>
      <c r="L694" s="6">
        <v>25</v>
      </c>
      <c r="M694" s="7">
        <v>0</v>
      </c>
      <c r="N694" s="7">
        <v>0</v>
      </c>
      <c r="O694" s="6">
        <f t="shared" si="56"/>
        <v>-20</v>
      </c>
      <c r="P694" s="6">
        <v>20</v>
      </c>
      <c r="Q694" s="5">
        <v>0</v>
      </c>
      <c r="R694" s="5">
        <f t="shared" si="60"/>
        <v>80</v>
      </c>
      <c r="S694" s="5">
        <f t="shared" si="57"/>
        <v>20</v>
      </c>
      <c r="T694">
        <f t="shared" si="59"/>
        <v>100</v>
      </c>
    </row>
    <row r="695" spans="1:20" ht="26.25" customHeight="1" x14ac:dyDescent="0.25">
      <c r="A695" s="5">
        <v>693</v>
      </c>
      <c r="B695" s="46" t="s">
        <v>20</v>
      </c>
      <c r="C695" s="96" t="s">
        <v>145</v>
      </c>
      <c r="D695" s="99" t="s">
        <v>181</v>
      </c>
      <c r="E695" s="88">
        <v>7</v>
      </c>
      <c r="F695" s="13" t="s">
        <v>75</v>
      </c>
      <c r="G695" s="5">
        <v>100</v>
      </c>
      <c r="H695" s="5">
        <v>25</v>
      </c>
      <c r="I695" s="6">
        <v>2</v>
      </c>
      <c r="J695" s="14">
        <v>62</v>
      </c>
      <c r="K695" s="6">
        <v>62</v>
      </c>
      <c r="L695" s="6">
        <v>25</v>
      </c>
      <c r="M695" s="7">
        <v>0</v>
      </c>
      <c r="N695" s="7">
        <v>0</v>
      </c>
      <c r="O695" s="6">
        <f t="shared" si="56"/>
        <v>-38</v>
      </c>
      <c r="P695" s="6">
        <v>38</v>
      </c>
      <c r="Q695" s="5">
        <v>0</v>
      </c>
      <c r="R695" s="5">
        <f t="shared" si="60"/>
        <v>62</v>
      </c>
      <c r="S695" s="5">
        <f t="shared" si="57"/>
        <v>38</v>
      </c>
      <c r="T695">
        <f t="shared" si="59"/>
        <v>100</v>
      </c>
    </row>
    <row r="696" spans="1:20" ht="26.25" customHeight="1" x14ac:dyDescent="0.25">
      <c r="A696" s="5">
        <v>694</v>
      </c>
      <c r="B696" s="46" t="s">
        <v>20</v>
      </c>
      <c r="C696" s="96" t="s">
        <v>145</v>
      </c>
      <c r="D696" s="99" t="s">
        <v>181</v>
      </c>
      <c r="E696" s="88">
        <v>7</v>
      </c>
      <c r="F696" s="13" t="s">
        <v>31</v>
      </c>
      <c r="G696" s="5">
        <v>100</v>
      </c>
      <c r="H696" s="5">
        <v>25</v>
      </c>
      <c r="I696" s="6">
        <v>2</v>
      </c>
      <c r="J696" s="14">
        <v>0</v>
      </c>
      <c r="K696" s="6">
        <v>0</v>
      </c>
      <c r="L696" s="6">
        <v>0</v>
      </c>
      <c r="M696" s="7">
        <v>0</v>
      </c>
      <c r="N696" s="7">
        <v>0</v>
      </c>
      <c r="O696" s="6">
        <f t="shared" si="56"/>
        <v>-100</v>
      </c>
      <c r="P696" s="6">
        <v>100</v>
      </c>
      <c r="Q696" s="5">
        <v>0</v>
      </c>
      <c r="R696" s="5">
        <f t="shared" si="60"/>
        <v>0</v>
      </c>
      <c r="S696" s="5">
        <f t="shared" si="57"/>
        <v>100</v>
      </c>
      <c r="T696">
        <f t="shared" si="59"/>
        <v>100</v>
      </c>
    </row>
    <row r="697" spans="1:20" ht="26.25" customHeight="1" x14ac:dyDescent="0.25">
      <c r="A697" s="5">
        <v>695</v>
      </c>
      <c r="B697" s="46" t="s">
        <v>20</v>
      </c>
      <c r="C697" s="96" t="s">
        <v>145</v>
      </c>
      <c r="D697" s="99" t="s">
        <v>181</v>
      </c>
      <c r="E697" s="88">
        <v>7</v>
      </c>
      <c r="F697" s="13" t="s">
        <v>56</v>
      </c>
      <c r="G697" s="5">
        <v>100</v>
      </c>
      <c r="H697" s="5">
        <v>25</v>
      </c>
      <c r="I697" s="6">
        <v>2</v>
      </c>
      <c r="J697" s="14">
        <v>0</v>
      </c>
      <c r="K697" s="6">
        <v>0</v>
      </c>
      <c r="L697" s="6">
        <v>0</v>
      </c>
      <c r="M697" s="7">
        <v>0</v>
      </c>
      <c r="N697" s="7">
        <v>0</v>
      </c>
      <c r="O697" s="6">
        <f t="shared" si="56"/>
        <v>-100</v>
      </c>
      <c r="P697" s="6">
        <v>100</v>
      </c>
      <c r="Q697" s="5">
        <v>0</v>
      </c>
      <c r="R697" s="5">
        <f t="shared" si="60"/>
        <v>0</v>
      </c>
      <c r="S697" s="5">
        <f t="shared" si="57"/>
        <v>100</v>
      </c>
      <c r="T697">
        <f t="shared" si="59"/>
        <v>100</v>
      </c>
    </row>
    <row r="698" spans="1:20" ht="26.25" customHeight="1" x14ac:dyDescent="0.25">
      <c r="A698" s="5">
        <v>696</v>
      </c>
      <c r="B698" s="46" t="s">
        <v>20</v>
      </c>
      <c r="C698" s="96" t="s">
        <v>145</v>
      </c>
      <c r="D698" s="99" t="s">
        <v>181</v>
      </c>
      <c r="E698" s="88">
        <v>7</v>
      </c>
      <c r="F698" s="13" t="s">
        <v>57</v>
      </c>
      <c r="G698" s="5">
        <v>100</v>
      </c>
      <c r="H698" s="5">
        <v>25</v>
      </c>
      <c r="I698" s="6">
        <v>2</v>
      </c>
      <c r="J698" s="14">
        <v>0</v>
      </c>
      <c r="K698" s="6">
        <v>0</v>
      </c>
      <c r="L698" s="6">
        <v>0</v>
      </c>
      <c r="M698" s="7">
        <v>0</v>
      </c>
      <c r="N698" s="7">
        <v>0</v>
      </c>
      <c r="O698" s="6">
        <f t="shared" si="56"/>
        <v>-100</v>
      </c>
      <c r="P698" s="6">
        <v>100</v>
      </c>
      <c r="Q698" s="5">
        <v>0</v>
      </c>
      <c r="R698" s="5">
        <f t="shared" si="60"/>
        <v>0</v>
      </c>
      <c r="S698" s="5">
        <f t="shared" si="57"/>
        <v>100</v>
      </c>
      <c r="T698">
        <f t="shared" si="59"/>
        <v>100</v>
      </c>
    </row>
    <row r="699" spans="1:20" ht="26.25" customHeight="1" x14ac:dyDescent="0.25">
      <c r="A699" s="5">
        <v>697</v>
      </c>
      <c r="B699" s="46" t="s">
        <v>20</v>
      </c>
      <c r="C699" s="96" t="s">
        <v>145</v>
      </c>
      <c r="D699" s="99" t="s">
        <v>181</v>
      </c>
      <c r="E699" s="88">
        <v>7</v>
      </c>
      <c r="F699" s="13" t="s">
        <v>33</v>
      </c>
      <c r="G699" s="5">
        <v>100</v>
      </c>
      <c r="H699" s="5">
        <v>25</v>
      </c>
      <c r="I699" s="6">
        <v>2</v>
      </c>
      <c r="J699" s="14">
        <v>0</v>
      </c>
      <c r="K699" s="6">
        <v>0</v>
      </c>
      <c r="L699" s="6">
        <v>0</v>
      </c>
      <c r="M699" s="7">
        <v>0</v>
      </c>
      <c r="N699" s="7">
        <v>0</v>
      </c>
      <c r="O699" s="6">
        <f t="shared" si="56"/>
        <v>-100</v>
      </c>
      <c r="P699" s="6">
        <v>100</v>
      </c>
      <c r="Q699" s="5">
        <v>0</v>
      </c>
      <c r="R699" s="5">
        <f t="shared" si="60"/>
        <v>0</v>
      </c>
      <c r="S699" s="5">
        <f t="shared" si="57"/>
        <v>100</v>
      </c>
      <c r="T699">
        <f t="shared" si="59"/>
        <v>100</v>
      </c>
    </row>
    <row r="700" spans="1:20" ht="26.25" customHeight="1" x14ac:dyDescent="0.25">
      <c r="A700" s="5">
        <v>698</v>
      </c>
      <c r="B700" s="46" t="s">
        <v>20</v>
      </c>
      <c r="C700" s="96" t="s">
        <v>145</v>
      </c>
      <c r="D700" s="99" t="s">
        <v>181</v>
      </c>
      <c r="E700" s="88">
        <v>7</v>
      </c>
      <c r="F700" s="13" t="s">
        <v>83</v>
      </c>
      <c r="G700" s="5">
        <v>100</v>
      </c>
      <c r="H700" s="5">
        <v>25</v>
      </c>
      <c r="I700" s="6">
        <v>2</v>
      </c>
      <c r="J700" s="14">
        <v>30</v>
      </c>
      <c r="K700" s="6">
        <v>30</v>
      </c>
      <c r="L700" s="6">
        <v>0</v>
      </c>
      <c r="M700" s="7">
        <v>0</v>
      </c>
      <c r="N700" s="7">
        <v>0</v>
      </c>
      <c r="O700" s="6">
        <f t="shared" si="56"/>
        <v>-70</v>
      </c>
      <c r="P700" s="6">
        <v>70</v>
      </c>
      <c r="Q700" s="5">
        <v>0</v>
      </c>
      <c r="R700" s="5">
        <f t="shared" si="60"/>
        <v>30</v>
      </c>
      <c r="S700" s="5">
        <f t="shared" si="57"/>
        <v>70</v>
      </c>
      <c r="T700">
        <f t="shared" si="59"/>
        <v>100</v>
      </c>
    </row>
    <row r="701" spans="1:20" ht="26.25" customHeight="1" x14ac:dyDescent="0.25">
      <c r="A701" s="5">
        <v>699</v>
      </c>
      <c r="B701" s="46" t="s">
        <v>20</v>
      </c>
      <c r="C701" s="96" t="s">
        <v>145</v>
      </c>
      <c r="D701" s="99" t="s">
        <v>181</v>
      </c>
      <c r="E701" s="88">
        <v>8</v>
      </c>
      <c r="F701" s="13" t="s">
        <v>47</v>
      </c>
      <c r="G701" s="5">
        <v>76</v>
      </c>
      <c r="H701" s="5">
        <v>18</v>
      </c>
      <c r="I701" s="6">
        <v>0</v>
      </c>
      <c r="J701" s="14">
        <v>110</v>
      </c>
      <c r="K701" s="6">
        <v>76</v>
      </c>
      <c r="L701" s="6">
        <v>18</v>
      </c>
      <c r="M701" s="7">
        <v>0</v>
      </c>
      <c r="N701" s="7">
        <v>0</v>
      </c>
      <c r="O701" s="6">
        <f t="shared" si="56"/>
        <v>34</v>
      </c>
      <c r="P701" s="6">
        <v>0</v>
      </c>
      <c r="Q701" s="5">
        <v>0</v>
      </c>
      <c r="R701" s="5">
        <v>100</v>
      </c>
      <c r="S701" s="5">
        <f t="shared" si="57"/>
        <v>0</v>
      </c>
      <c r="T701">
        <f t="shared" si="59"/>
        <v>100</v>
      </c>
    </row>
    <row r="702" spans="1:20" ht="26.25" customHeight="1" x14ac:dyDescent="0.25">
      <c r="A702" s="5">
        <v>700</v>
      </c>
      <c r="B702" s="46" t="s">
        <v>20</v>
      </c>
      <c r="C702" s="96" t="s">
        <v>145</v>
      </c>
      <c r="D702" s="99" t="s">
        <v>181</v>
      </c>
      <c r="E702" s="88">
        <v>8</v>
      </c>
      <c r="F702" s="13" t="s">
        <v>157</v>
      </c>
      <c r="G702" s="5">
        <v>76</v>
      </c>
      <c r="H702" s="5">
        <v>18</v>
      </c>
      <c r="I702" s="6">
        <v>0</v>
      </c>
      <c r="J702" s="14">
        <v>33</v>
      </c>
      <c r="K702" s="6">
        <v>0</v>
      </c>
      <c r="L702" s="6">
        <v>0</v>
      </c>
      <c r="M702" s="7">
        <v>0</v>
      </c>
      <c r="N702" s="7">
        <v>0</v>
      </c>
      <c r="O702" s="6">
        <f t="shared" si="56"/>
        <v>-43</v>
      </c>
      <c r="P702" s="6">
        <v>0</v>
      </c>
      <c r="Q702" s="5">
        <v>0</v>
      </c>
      <c r="R702" s="5">
        <f>100-S702</f>
        <v>100</v>
      </c>
      <c r="S702" s="5">
        <f t="shared" si="57"/>
        <v>0</v>
      </c>
      <c r="T702">
        <f t="shared" si="59"/>
        <v>100</v>
      </c>
    </row>
    <row r="703" spans="1:20" ht="26.25" customHeight="1" x14ac:dyDescent="0.25">
      <c r="A703" s="5">
        <v>701</v>
      </c>
      <c r="B703" s="46" t="s">
        <v>20</v>
      </c>
      <c r="C703" s="96" t="s">
        <v>145</v>
      </c>
      <c r="D703" s="99" t="s">
        <v>181</v>
      </c>
      <c r="E703" s="88">
        <v>8</v>
      </c>
      <c r="F703" s="13" t="s">
        <v>161</v>
      </c>
      <c r="G703" s="5">
        <v>76</v>
      </c>
      <c r="H703" s="5">
        <v>18</v>
      </c>
      <c r="I703" s="6">
        <v>0</v>
      </c>
      <c r="J703" s="14">
        <v>55</v>
      </c>
      <c r="K703" s="6">
        <v>0</v>
      </c>
      <c r="L703" s="6">
        <v>0</v>
      </c>
      <c r="M703" s="7">
        <v>0</v>
      </c>
      <c r="N703" s="7">
        <v>0</v>
      </c>
      <c r="O703" s="6">
        <f t="shared" si="56"/>
        <v>-21</v>
      </c>
      <c r="P703" s="6">
        <v>0</v>
      </c>
      <c r="Q703" s="5">
        <v>0</v>
      </c>
      <c r="R703" s="5">
        <f>100-S703</f>
        <v>100</v>
      </c>
      <c r="S703" s="5">
        <f t="shared" si="57"/>
        <v>0</v>
      </c>
      <c r="T703">
        <f t="shared" si="59"/>
        <v>100</v>
      </c>
    </row>
    <row r="704" spans="1:20" ht="26.25" customHeight="1" x14ac:dyDescent="0.25">
      <c r="A704" s="5">
        <v>702</v>
      </c>
      <c r="B704" s="46" t="s">
        <v>20</v>
      </c>
      <c r="C704" s="96" t="s">
        <v>145</v>
      </c>
      <c r="D704" s="99" t="s">
        <v>181</v>
      </c>
      <c r="E704" s="88">
        <v>8</v>
      </c>
      <c r="F704" s="13" t="s">
        <v>161</v>
      </c>
      <c r="G704" s="5">
        <v>76</v>
      </c>
      <c r="H704" s="5">
        <v>18</v>
      </c>
      <c r="I704" s="6">
        <v>0</v>
      </c>
      <c r="J704" s="14">
        <v>134</v>
      </c>
      <c r="K704" s="6">
        <v>0</v>
      </c>
      <c r="L704" s="6">
        <v>0</v>
      </c>
      <c r="M704" s="7">
        <v>0</v>
      </c>
      <c r="N704" s="7">
        <v>0</v>
      </c>
      <c r="O704" s="6">
        <f t="shared" si="56"/>
        <v>58</v>
      </c>
      <c r="P704" s="6">
        <v>0</v>
      </c>
      <c r="Q704" s="5">
        <v>0</v>
      </c>
      <c r="R704" s="5">
        <f>100-S704</f>
        <v>100</v>
      </c>
      <c r="S704" s="5">
        <f t="shared" si="57"/>
        <v>0</v>
      </c>
      <c r="T704">
        <f t="shared" si="59"/>
        <v>100</v>
      </c>
    </row>
    <row r="705" spans="1:20" ht="26.25" customHeight="1" x14ac:dyDescent="0.25">
      <c r="A705" s="5">
        <v>703</v>
      </c>
      <c r="B705" s="46" t="s">
        <v>20</v>
      </c>
      <c r="C705" s="96" t="s">
        <v>145</v>
      </c>
      <c r="D705" s="99" t="s">
        <v>181</v>
      </c>
      <c r="E705" s="88">
        <v>8</v>
      </c>
      <c r="F705" s="13" t="s">
        <v>158</v>
      </c>
      <c r="G705" s="5">
        <v>152</v>
      </c>
      <c r="H705" s="5">
        <v>18</v>
      </c>
      <c r="I705" s="6">
        <v>0</v>
      </c>
      <c r="J705" s="14">
        <v>160</v>
      </c>
      <c r="K705" s="6">
        <v>152</v>
      </c>
      <c r="L705" s="6">
        <v>18</v>
      </c>
      <c r="M705" s="7">
        <v>0</v>
      </c>
      <c r="N705" s="7">
        <v>0</v>
      </c>
      <c r="O705" s="6">
        <f t="shared" si="56"/>
        <v>8</v>
      </c>
      <c r="P705" s="6">
        <v>0</v>
      </c>
      <c r="Q705" s="5">
        <v>0</v>
      </c>
      <c r="R705" s="5">
        <v>100</v>
      </c>
      <c r="S705" s="5">
        <f t="shared" si="57"/>
        <v>0</v>
      </c>
      <c r="T705">
        <f t="shared" si="59"/>
        <v>100</v>
      </c>
    </row>
    <row r="706" spans="1:20" ht="26.25" customHeight="1" x14ac:dyDescent="0.25">
      <c r="A706" s="5">
        <v>704</v>
      </c>
      <c r="B706" s="46" t="s">
        <v>20</v>
      </c>
      <c r="C706" s="96" t="s">
        <v>145</v>
      </c>
      <c r="D706" s="99" t="s">
        <v>181</v>
      </c>
      <c r="E706" s="88">
        <v>8</v>
      </c>
      <c r="F706" s="13" t="s">
        <v>158</v>
      </c>
      <c r="G706" s="5">
        <v>76</v>
      </c>
      <c r="H706" s="5">
        <v>18</v>
      </c>
      <c r="I706" s="6">
        <v>0</v>
      </c>
      <c r="J706" s="14">
        <v>106</v>
      </c>
      <c r="K706" s="6">
        <v>0</v>
      </c>
      <c r="L706" s="6">
        <v>0</v>
      </c>
      <c r="M706" s="7">
        <v>0</v>
      </c>
      <c r="N706" s="7">
        <v>0</v>
      </c>
      <c r="O706" s="6">
        <f t="shared" si="56"/>
        <v>30</v>
      </c>
      <c r="P706" s="6">
        <v>0</v>
      </c>
      <c r="Q706" s="5">
        <v>0</v>
      </c>
      <c r="R706" s="5">
        <v>100</v>
      </c>
      <c r="S706" s="5">
        <f t="shared" si="57"/>
        <v>0</v>
      </c>
      <c r="T706">
        <f t="shared" si="59"/>
        <v>100</v>
      </c>
    </row>
    <row r="707" spans="1:20" ht="26.25" customHeight="1" x14ac:dyDescent="0.25">
      <c r="A707" s="5">
        <v>705</v>
      </c>
      <c r="B707" s="46" t="s">
        <v>20</v>
      </c>
      <c r="C707" s="96" t="s">
        <v>145</v>
      </c>
      <c r="D707" s="99" t="s">
        <v>181</v>
      </c>
      <c r="E707" s="88">
        <v>8</v>
      </c>
      <c r="F707" s="12" t="s">
        <v>35</v>
      </c>
      <c r="G707" s="5">
        <v>76</v>
      </c>
      <c r="H707" s="5">
        <v>18</v>
      </c>
      <c r="I707" s="6">
        <v>0</v>
      </c>
      <c r="J707" s="14">
        <v>72</v>
      </c>
      <c r="K707" s="6">
        <v>72</v>
      </c>
      <c r="L707" s="6">
        <v>18</v>
      </c>
      <c r="M707" s="7">
        <v>0</v>
      </c>
      <c r="N707" s="7">
        <v>0</v>
      </c>
      <c r="O707" s="6">
        <f t="shared" si="56"/>
        <v>-4</v>
      </c>
      <c r="P707" s="6">
        <v>4</v>
      </c>
      <c r="Q707" s="5">
        <v>0</v>
      </c>
      <c r="R707" s="5">
        <f t="shared" ref="R707:R714" si="61">J707*100/G707</f>
        <v>94.736842105263165</v>
      </c>
      <c r="S707" s="5">
        <f t="shared" si="57"/>
        <v>5.2631578947368425</v>
      </c>
      <c r="T707">
        <f t="shared" si="59"/>
        <v>100</v>
      </c>
    </row>
    <row r="708" spans="1:20" ht="26.25" customHeight="1" x14ac:dyDescent="0.25">
      <c r="A708" s="5">
        <v>706</v>
      </c>
      <c r="B708" s="46" t="s">
        <v>20</v>
      </c>
      <c r="C708" s="96" t="s">
        <v>145</v>
      </c>
      <c r="D708" s="99" t="s">
        <v>181</v>
      </c>
      <c r="E708" s="88">
        <v>8</v>
      </c>
      <c r="F708" s="13" t="s">
        <v>37</v>
      </c>
      <c r="G708" s="5">
        <v>76</v>
      </c>
      <c r="H708" s="5">
        <v>18</v>
      </c>
      <c r="I708" s="6">
        <v>0</v>
      </c>
      <c r="J708" s="14">
        <v>60</v>
      </c>
      <c r="K708" s="6">
        <v>60</v>
      </c>
      <c r="L708" s="6">
        <v>18</v>
      </c>
      <c r="M708" s="7">
        <v>0</v>
      </c>
      <c r="N708" s="7">
        <v>0</v>
      </c>
      <c r="O708" s="6">
        <f t="shared" si="56"/>
        <v>-16</v>
      </c>
      <c r="P708" s="6">
        <v>16</v>
      </c>
      <c r="Q708" s="5">
        <v>0</v>
      </c>
      <c r="R708" s="5">
        <f t="shared" si="61"/>
        <v>78.94736842105263</v>
      </c>
      <c r="S708" s="5">
        <f t="shared" si="57"/>
        <v>21.05263157894737</v>
      </c>
      <c r="T708">
        <f t="shared" si="59"/>
        <v>100</v>
      </c>
    </row>
    <row r="709" spans="1:20" ht="26.25" customHeight="1" x14ac:dyDescent="0.25">
      <c r="A709" s="5">
        <v>707</v>
      </c>
      <c r="B709" s="46" t="s">
        <v>20</v>
      </c>
      <c r="C709" s="96" t="s">
        <v>145</v>
      </c>
      <c r="D709" s="99" t="s">
        <v>181</v>
      </c>
      <c r="E709" s="88">
        <v>8</v>
      </c>
      <c r="F709" s="13" t="s">
        <v>78</v>
      </c>
      <c r="G709" s="5">
        <v>76</v>
      </c>
      <c r="H709" s="5">
        <v>18</v>
      </c>
      <c r="I709" s="6">
        <v>0</v>
      </c>
      <c r="J709" s="14">
        <v>50</v>
      </c>
      <c r="K709" s="6">
        <v>50</v>
      </c>
      <c r="L709" s="6">
        <v>18</v>
      </c>
      <c r="M709" s="7">
        <v>0</v>
      </c>
      <c r="N709" s="7">
        <v>0</v>
      </c>
      <c r="O709" s="6">
        <f t="shared" si="56"/>
        <v>-26</v>
      </c>
      <c r="P709" s="6">
        <v>26</v>
      </c>
      <c r="Q709" s="5">
        <v>0</v>
      </c>
      <c r="R709" s="5">
        <f t="shared" si="61"/>
        <v>65.78947368421052</v>
      </c>
      <c r="S709" s="5">
        <f t="shared" si="57"/>
        <v>34.210526315789473</v>
      </c>
      <c r="T709">
        <f t="shared" si="59"/>
        <v>100</v>
      </c>
    </row>
    <row r="710" spans="1:20" ht="26.25" customHeight="1" x14ac:dyDescent="0.25">
      <c r="A710" s="5">
        <v>708</v>
      </c>
      <c r="B710" s="46" t="s">
        <v>20</v>
      </c>
      <c r="C710" s="96" t="s">
        <v>145</v>
      </c>
      <c r="D710" s="99" t="s">
        <v>181</v>
      </c>
      <c r="E710" s="88">
        <v>8</v>
      </c>
      <c r="F710" s="13" t="s">
        <v>68</v>
      </c>
      <c r="G710" s="5">
        <v>76</v>
      </c>
      <c r="H710" s="5">
        <v>18</v>
      </c>
      <c r="I710" s="6">
        <v>0</v>
      </c>
      <c r="J710" s="14">
        <v>55</v>
      </c>
      <c r="K710" s="6">
        <v>55</v>
      </c>
      <c r="L710" s="6">
        <v>18</v>
      </c>
      <c r="M710" s="7">
        <v>0</v>
      </c>
      <c r="N710" s="7">
        <v>0</v>
      </c>
      <c r="O710" s="6">
        <f t="shared" si="56"/>
        <v>-21</v>
      </c>
      <c r="P710" s="6">
        <v>21</v>
      </c>
      <c r="Q710" s="5">
        <v>0</v>
      </c>
      <c r="R710" s="5">
        <f t="shared" si="61"/>
        <v>72.368421052631575</v>
      </c>
      <c r="S710" s="5">
        <f t="shared" si="57"/>
        <v>27.631578947368421</v>
      </c>
      <c r="T710">
        <f t="shared" si="59"/>
        <v>100</v>
      </c>
    </row>
    <row r="711" spans="1:20" ht="26.25" customHeight="1" x14ac:dyDescent="0.25">
      <c r="A711" s="5">
        <v>709</v>
      </c>
      <c r="B711" s="46" t="s">
        <v>20</v>
      </c>
      <c r="C711" s="96" t="s">
        <v>145</v>
      </c>
      <c r="D711" s="99" t="s">
        <v>181</v>
      </c>
      <c r="E711" s="88">
        <v>8</v>
      </c>
      <c r="F711" s="13" t="s">
        <v>68</v>
      </c>
      <c r="G711" s="5">
        <v>76</v>
      </c>
      <c r="H711" s="5">
        <v>18</v>
      </c>
      <c r="I711" s="6">
        <v>0</v>
      </c>
      <c r="J711" s="14">
        <v>40</v>
      </c>
      <c r="K711" s="6">
        <v>40</v>
      </c>
      <c r="L711" s="6">
        <v>18</v>
      </c>
      <c r="M711" s="7">
        <v>0</v>
      </c>
      <c r="N711" s="7">
        <v>0</v>
      </c>
      <c r="O711" s="6">
        <f t="shared" si="56"/>
        <v>-36</v>
      </c>
      <c r="P711" s="6">
        <v>36</v>
      </c>
      <c r="Q711" s="5">
        <v>0</v>
      </c>
      <c r="R711" s="5">
        <f t="shared" si="61"/>
        <v>52.631578947368418</v>
      </c>
      <c r="S711" s="5">
        <f t="shared" si="57"/>
        <v>47.368421052631582</v>
      </c>
      <c r="T711">
        <f t="shared" si="59"/>
        <v>100</v>
      </c>
    </row>
    <row r="712" spans="1:20" ht="26.25" customHeight="1" x14ac:dyDescent="0.25">
      <c r="A712" s="5">
        <v>710</v>
      </c>
      <c r="B712" s="46" t="s">
        <v>20</v>
      </c>
      <c r="C712" s="96" t="s">
        <v>145</v>
      </c>
      <c r="D712" s="99" t="s">
        <v>181</v>
      </c>
      <c r="E712" s="88">
        <v>8</v>
      </c>
      <c r="F712" s="13" t="s">
        <v>69</v>
      </c>
      <c r="G712" s="5">
        <v>76</v>
      </c>
      <c r="H712" s="5">
        <v>18</v>
      </c>
      <c r="I712" s="6">
        <v>0</v>
      </c>
      <c r="J712" s="14">
        <v>56</v>
      </c>
      <c r="K712" s="6">
        <v>56</v>
      </c>
      <c r="L712" s="6">
        <v>18</v>
      </c>
      <c r="M712" s="7">
        <v>0</v>
      </c>
      <c r="N712" s="7">
        <v>0</v>
      </c>
      <c r="O712" s="6">
        <f t="shared" si="56"/>
        <v>-20</v>
      </c>
      <c r="P712" s="6">
        <v>20</v>
      </c>
      <c r="Q712" s="5">
        <v>0</v>
      </c>
      <c r="R712" s="5">
        <f t="shared" si="61"/>
        <v>73.684210526315795</v>
      </c>
      <c r="S712" s="5">
        <f t="shared" si="57"/>
        <v>26.315789473684209</v>
      </c>
      <c r="T712">
        <f t="shared" si="59"/>
        <v>100</v>
      </c>
    </row>
    <row r="713" spans="1:20" ht="26.25" customHeight="1" x14ac:dyDescent="0.25">
      <c r="A713" s="5">
        <v>711</v>
      </c>
      <c r="B713" s="46" t="s">
        <v>20</v>
      </c>
      <c r="C713" s="96" t="s">
        <v>145</v>
      </c>
      <c r="D713" s="99" t="s">
        <v>181</v>
      </c>
      <c r="E713" s="88">
        <v>8</v>
      </c>
      <c r="F713" s="13" t="s">
        <v>63</v>
      </c>
      <c r="G713" s="5">
        <v>76</v>
      </c>
      <c r="H713" s="5">
        <v>18</v>
      </c>
      <c r="I713" s="6">
        <v>0</v>
      </c>
      <c r="J713" s="14">
        <v>72</v>
      </c>
      <c r="K713" s="6">
        <v>72</v>
      </c>
      <c r="L713" s="6">
        <v>18</v>
      </c>
      <c r="M713" s="7">
        <v>0</v>
      </c>
      <c r="N713" s="7">
        <v>0</v>
      </c>
      <c r="O713" s="6">
        <f t="shared" si="56"/>
        <v>-4</v>
      </c>
      <c r="P713" s="6">
        <v>4</v>
      </c>
      <c r="Q713" s="5">
        <v>0</v>
      </c>
      <c r="R713" s="5">
        <f t="shared" si="61"/>
        <v>94.736842105263165</v>
      </c>
      <c r="S713" s="5">
        <f t="shared" si="57"/>
        <v>5.2631578947368425</v>
      </c>
      <c r="T713">
        <f t="shared" si="59"/>
        <v>100</v>
      </c>
    </row>
    <row r="714" spans="1:20" ht="26.25" customHeight="1" x14ac:dyDescent="0.25">
      <c r="A714" s="5">
        <v>712</v>
      </c>
      <c r="B714" s="46" t="s">
        <v>20</v>
      </c>
      <c r="C714" s="96" t="s">
        <v>145</v>
      </c>
      <c r="D714" s="99" t="s">
        <v>181</v>
      </c>
      <c r="E714" s="88">
        <v>8</v>
      </c>
      <c r="F714" s="13" t="s">
        <v>64</v>
      </c>
      <c r="G714" s="5">
        <v>76</v>
      </c>
      <c r="H714" s="5">
        <v>18</v>
      </c>
      <c r="I714" s="6">
        <v>0</v>
      </c>
      <c r="J714" s="14">
        <v>45</v>
      </c>
      <c r="K714" s="6">
        <v>45</v>
      </c>
      <c r="L714" s="6">
        <v>18</v>
      </c>
      <c r="M714" s="7">
        <v>0</v>
      </c>
      <c r="N714" s="7">
        <v>0</v>
      </c>
      <c r="O714" s="6">
        <f t="shared" si="56"/>
        <v>-31</v>
      </c>
      <c r="P714" s="6">
        <v>31</v>
      </c>
      <c r="Q714" s="5">
        <v>0</v>
      </c>
      <c r="R714" s="5">
        <f t="shared" si="61"/>
        <v>59.210526315789473</v>
      </c>
      <c r="S714" s="5">
        <f t="shared" si="57"/>
        <v>40.789473684210527</v>
      </c>
      <c r="T714">
        <f t="shared" si="59"/>
        <v>100</v>
      </c>
    </row>
    <row r="715" spans="1:20" ht="26.25" customHeight="1" x14ac:dyDescent="0.25">
      <c r="A715" s="5">
        <v>713</v>
      </c>
      <c r="B715" s="46" t="s">
        <v>20</v>
      </c>
      <c r="C715" s="96" t="s">
        <v>145</v>
      </c>
      <c r="D715" s="99" t="s">
        <v>181</v>
      </c>
      <c r="E715" s="88">
        <v>8</v>
      </c>
      <c r="F715" s="13" t="s">
        <v>162</v>
      </c>
      <c r="G715" s="5">
        <v>76</v>
      </c>
      <c r="H715" s="5">
        <v>18</v>
      </c>
      <c r="I715" s="6">
        <v>0</v>
      </c>
      <c r="J715" s="14">
        <v>64</v>
      </c>
      <c r="K715" s="6">
        <v>64</v>
      </c>
      <c r="L715" s="6">
        <v>18</v>
      </c>
      <c r="M715" s="7">
        <v>0</v>
      </c>
      <c r="N715" s="7">
        <v>0</v>
      </c>
      <c r="O715" s="6">
        <f t="shared" si="56"/>
        <v>-12</v>
      </c>
      <c r="P715" s="6">
        <v>12</v>
      </c>
      <c r="Q715" s="5">
        <v>0</v>
      </c>
      <c r="R715" s="5">
        <f>100-S715</f>
        <v>84.21052631578948</v>
      </c>
      <c r="S715" s="5">
        <f t="shared" si="57"/>
        <v>15.789473684210526</v>
      </c>
      <c r="T715">
        <f t="shared" si="59"/>
        <v>100</v>
      </c>
    </row>
    <row r="716" spans="1:20" ht="26.25" customHeight="1" x14ac:dyDescent="0.25">
      <c r="A716" s="5">
        <v>714</v>
      </c>
      <c r="B716" s="46" t="s">
        <v>20</v>
      </c>
      <c r="C716" s="96" t="s">
        <v>145</v>
      </c>
      <c r="D716" s="99" t="s">
        <v>181</v>
      </c>
      <c r="E716" s="88">
        <v>8</v>
      </c>
      <c r="F716" s="13" t="s">
        <v>72</v>
      </c>
      <c r="G716" s="5">
        <v>76</v>
      </c>
      <c r="H716" s="5">
        <v>18</v>
      </c>
      <c r="I716" s="6">
        <v>0</v>
      </c>
      <c r="J716" s="14">
        <v>90</v>
      </c>
      <c r="K716" s="6">
        <v>90</v>
      </c>
      <c r="L716" s="6">
        <v>18</v>
      </c>
      <c r="M716" s="7">
        <v>0</v>
      </c>
      <c r="N716" s="7">
        <v>0</v>
      </c>
      <c r="O716" s="6">
        <f t="shared" si="56"/>
        <v>14</v>
      </c>
      <c r="P716" s="6">
        <v>0</v>
      </c>
      <c r="Q716" s="5">
        <v>0</v>
      </c>
      <c r="R716" s="5">
        <f>100-S716</f>
        <v>100</v>
      </c>
      <c r="S716" s="5">
        <f t="shared" si="57"/>
        <v>0</v>
      </c>
      <c r="T716">
        <f t="shared" si="59"/>
        <v>100</v>
      </c>
    </row>
    <row r="717" spans="1:20" ht="26.25" customHeight="1" x14ac:dyDescent="0.25">
      <c r="A717" s="5">
        <v>715</v>
      </c>
      <c r="B717" s="46" t="s">
        <v>20</v>
      </c>
      <c r="C717" s="96" t="s">
        <v>145</v>
      </c>
      <c r="D717" s="99" t="s">
        <v>181</v>
      </c>
      <c r="E717" s="88">
        <v>8</v>
      </c>
      <c r="F717" s="13" t="s">
        <v>72</v>
      </c>
      <c r="G717" s="5">
        <v>76</v>
      </c>
      <c r="H717" s="5">
        <v>18</v>
      </c>
      <c r="I717" s="6">
        <v>0</v>
      </c>
      <c r="J717" s="14">
        <v>75</v>
      </c>
      <c r="K717" s="6">
        <v>0</v>
      </c>
      <c r="L717" s="6">
        <v>0</v>
      </c>
      <c r="M717" s="7">
        <v>0</v>
      </c>
      <c r="N717" s="7">
        <v>0</v>
      </c>
      <c r="O717" s="6">
        <f t="shared" si="56"/>
        <v>-1</v>
      </c>
      <c r="P717" s="6">
        <v>1</v>
      </c>
      <c r="Q717" s="5">
        <v>0</v>
      </c>
      <c r="R717" s="5">
        <f t="shared" ref="R717:R736" si="62">J717*100/G717</f>
        <v>98.684210526315795</v>
      </c>
      <c r="S717" s="5">
        <f t="shared" si="57"/>
        <v>1.3157894736842106</v>
      </c>
      <c r="T717">
        <f t="shared" si="59"/>
        <v>100</v>
      </c>
    </row>
    <row r="718" spans="1:20" ht="26.25" customHeight="1" x14ac:dyDescent="0.25">
      <c r="A718" s="5">
        <v>716</v>
      </c>
      <c r="B718" s="46" t="s">
        <v>20</v>
      </c>
      <c r="C718" s="96" t="s">
        <v>145</v>
      </c>
      <c r="D718" s="99" t="s">
        <v>181</v>
      </c>
      <c r="E718" s="88">
        <v>8</v>
      </c>
      <c r="F718" s="13" t="s">
        <v>73</v>
      </c>
      <c r="G718" s="5">
        <v>76</v>
      </c>
      <c r="H718" s="5">
        <v>18</v>
      </c>
      <c r="I718" s="6">
        <v>0</v>
      </c>
      <c r="J718" s="14">
        <v>80</v>
      </c>
      <c r="K718" s="6">
        <v>76</v>
      </c>
      <c r="L718" s="6">
        <v>18</v>
      </c>
      <c r="M718" s="7">
        <v>0</v>
      </c>
      <c r="N718" s="7">
        <v>0</v>
      </c>
      <c r="O718" s="6">
        <f t="shared" si="56"/>
        <v>4</v>
      </c>
      <c r="P718" s="6">
        <v>0</v>
      </c>
      <c r="Q718" s="5">
        <v>0</v>
      </c>
      <c r="R718" s="5">
        <v>100</v>
      </c>
      <c r="S718" s="5">
        <f t="shared" si="57"/>
        <v>0</v>
      </c>
      <c r="T718">
        <f t="shared" si="59"/>
        <v>100</v>
      </c>
    </row>
    <row r="719" spans="1:20" ht="26.25" customHeight="1" x14ac:dyDescent="0.25">
      <c r="A719" s="5">
        <v>717</v>
      </c>
      <c r="B719" s="46" t="s">
        <v>20</v>
      </c>
      <c r="C719" s="96" t="s">
        <v>145</v>
      </c>
      <c r="D719" s="99" t="s">
        <v>181</v>
      </c>
      <c r="E719" s="88">
        <v>8</v>
      </c>
      <c r="F719" s="13" t="s">
        <v>80</v>
      </c>
      <c r="G719" s="5">
        <v>76</v>
      </c>
      <c r="H719" s="5">
        <v>18</v>
      </c>
      <c r="I719" s="6">
        <v>0</v>
      </c>
      <c r="J719" s="14">
        <v>60</v>
      </c>
      <c r="K719" s="6">
        <v>60</v>
      </c>
      <c r="L719" s="6">
        <v>18</v>
      </c>
      <c r="M719" s="7">
        <v>0</v>
      </c>
      <c r="N719" s="7">
        <v>0</v>
      </c>
      <c r="O719" s="6">
        <f t="shared" si="56"/>
        <v>-16</v>
      </c>
      <c r="P719" s="6">
        <v>16</v>
      </c>
      <c r="Q719" s="5">
        <v>0</v>
      </c>
      <c r="R719" s="5">
        <f t="shared" si="62"/>
        <v>78.94736842105263</v>
      </c>
      <c r="S719" s="5">
        <f t="shared" si="57"/>
        <v>21.05263157894737</v>
      </c>
      <c r="T719">
        <f t="shared" si="59"/>
        <v>100</v>
      </c>
    </row>
    <row r="720" spans="1:20" ht="26.25" customHeight="1" x14ac:dyDescent="0.25">
      <c r="A720" s="5">
        <v>718</v>
      </c>
      <c r="B720" s="46" t="s">
        <v>20</v>
      </c>
      <c r="C720" s="96" t="s">
        <v>145</v>
      </c>
      <c r="D720" s="99" t="s">
        <v>181</v>
      </c>
      <c r="E720" s="88">
        <v>8</v>
      </c>
      <c r="F720" s="13" t="s">
        <v>74</v>
      </c>
      <c r="G720" s="5">
        <v>76</v>
      </c>
      <c r="H720" s="5">
        <v>18</v>
      </c>
      <c r="I720" s="6">
        <v>0</v>
      </c>
      <c r="J720" s="14">
        <v>50</v>
      </c>
      <c r="K720" s="6">
        <v>50</v>
      </c>
      <c r="L720" s="6">
        <v>18</v>
      </c>
      <c r="M720" s="7">
        <v>0</v>
      </c>
      <c r="N720" s="7">
        <v>0</v>
      </c>
      <c r="O720" s="6">
        <f t="shared" si="56"/>
        <v>-26</v>
      </c>
      <c r="P720" s="6">
        <v>26</v>
      </c>
      <c r="Q720" s="5">
        <v>0</v>
      </c>
      <c r="R720" s="5">
        <f t="shared" si="62"/>
        <v>65.78947368421052</v>
      </c>
      <c r="S720" s="5">
        <f t="shared" si="57"/>
        <v>34.210526315789473</v>
      </c>
      <c r="T720">
        <f t="shared" si="59"/>
        <v>100</v>
      </c>
    </row>
    <row r="721" spans="1:20" ht="26.25" customHeight="1" x14ac:dyDescent="0.25">
      <c r="A721" s="5">
        <v>719</v>
      </c>
      <c r="B721" s="46" t="s">
        <v>20</v>
      </c>
      <c r="C721" s="96" t="s">
        <v>145</v>
      </c>
      <c r="D721" s="99" t="s">
        <v>181</v>
      </c>
      <c r="E721" s="88">
        <v>8</v>
      </c>
      <c r="F721" s="13" t="s">
        <v>163</v>
      </c>
      <c r="G721" s="5">
        <v>76</v>
      </c>
      <c r="H721" s="5">
        <v>18</v>
      </c>
      <c r="I721" s="6">
        <v>0</v>
      </c>
      <c r="J721" s="14">
        <v>70</v>
      </c>
      <c r="K721" s="6">
        <v>0</v>
      </c>
      <c r="L721" s="6">
        <v>0</v>
      </c>
      <c r="M721" s="7">
        <v>0</v>
      </c>
      <c r="N721" s="7">
        <v>0</v>
      </c>
      <c r="O721" s="6">
        <f t="shared" si="56"/>
        <v>-6</v>
      </c>
      <c r="P721" s="6">
        <v>6</v>
      </c>
      <c r="Q721" s="5">
        <v>0</v>
      </c>
      <c r="R721" s="5">
        <f t="shared" si="62"/>
        <v>92.10526315789474</v>
      </c>
      <c r="S721" s="5">
        <f t="shared" si="57"/>
        <v>7.8947368421052628</v>
      </c>
      <c r="T721">
        <f t="shared" si="59"/>
        <v>100</v>
      </c>
    </row>
    <row r="722" spans="1:20" ht="26.25" customHeight="1" x14ac:dyDescent="0.25">
      <c r="A722" s="5">
        <v>720</v>
      </c>
      <c r="B722" s="46" t="s">
        <v>20</v>
      </c>
      <c r="C722" s="96" t="s">
        <v>145</v>
      </c>
      <c r="D722" s="99" t="s">
        <v>181</v>
      </c>
      <c r="E722" s="88">
        <v>8</v>
      </c>
      <c r="F722" s="13" t="s">
        <v>81</v>
      </c>
      <c r="G722" s="5">
        <v>76</v>
      </c>
      <c r="H722" s="5">
        <v>18</v>
      </c>
      <c r="I722" s="6">
        <v>0</v>
      </c>
      <c r="J722" s="14">
        <v>72</v>
      </c>
      <c r="K722" s="6">
        <v>72</v>
      </c>
      <c r="L722" s="6">
        <v>18</v>
      </c>
      <c r="M722" s="7">
        <v>0</v>
      </c>
      <c r="N722" s="7">
        <v>0</v>
      </c>
      <c r="O722" s="6">
        <f t="shared" si="56"/>
        <v>-4</v>
      </c>
      <c r="P722" s="6">
        <v>4</v>
      </c>
      <c r="Q722" s="5">
        <v>0</v>
      </c>
      <c r="R722" s="5">
        <f t="shared" si="62"/>
        <v>94.736842105263165</v>
      </c>
      <c r="S722" s="5">
        <f t="shared" si="57"/>
        <v>5.2631578947368425</v>
      </c>
      <c r="T722">
        <f t="shared" si="59"/>
        <v>100</v>
      </c>
    </row>
    <row r="723" spans="1:20" ht="26.25" customHeight="1" x14ac:dyDescent="0.25">
      <c r="A723" s="5">
        <v>721</v>
      </c>
      <c r="B723" s="46" t="s">
        <v>20</v>
      </c>
      <c r="C723" s="96" t="s">
        <v>145</v>
      </c>
      <c r="D723" s="99" t="s">
        <v>181</v>
      </c>
      <c r="E723" s="88">
        <v>8</v>
      </c>
      <c r="F723" s="13" t="s">
        <v>82</v>
      </c>
      <c r="G723" s="5">
        <v>76</v>
      </c>
      <c r="H723" s="5">
        <v>18</v>
      </c>
      <c r="I723" s="6">
        <v>0</v>
      </c>
      <c r="J723" s="14">
        <v>50</v>
      </c>
      <c r="K723" s="6">
        <v>50</v>
      </c>
      <c r="L723" s="6">
        <v>18</v>
      </c>
      <c r="M723" s="7">
        <v>0</v>
      </c>
      <c r="N723" s="7">
        <v>0</v>
      </c>
      <c r="O723" s="6">
        <f t="shared" si="56"/>
        <v>-26</v>
      </c>
      <c r="P723" s="6">
        <v>26</v>
      </c>
      <c r="Q723" s="5">
        <v>0</v>
      </c>
      <c r="R723" s="5">
        <f t="shared" si="62"/>
        <v>65.78947368421052</v>
      </c>
      <c r="S723" s="5">
        <f t="shared" si="57"/>
        <v>34.210526315789473</v>
      </c>
      <c r="T723">
        <f t="shared" si="59"/>
        <v>100</v>
      </c>
    </row>
    <row r="724" spans="1:20" ht="26.25" customHeight="1" x14ac:dyDescent="0.25">
      <c r="A724" s="5">
        <v>722</v>
      </c>
      <c r="B724" s="46" t="s">
        <v>20</v>
      </c>
      <c r="C724" s="96" t="s">
        <v>145</v>
      </c>
      <c r="D724" s="99" t="s">
        <v>181</v>
      </c>
      <c r="E724" s="88">
        <v>8</v>
      </c>
      <c r="F724" s="13" t="s">
        <v>33</v>
      </c>
      <c r="G724" s="5">
        <v>76</v>
      </c>
      <c r="H724" s="5">
        <v>18</v>
      </c>
      <c r="I724" s="6">
        <v>0</v>
      </c>
      <c r="J724" s="14">
        <v>0</v>
      </c>
      <c r="K724" s="6">
        <v>0</v>
      </c>
      <c r="L724" s="6">
        <v>0</v>
      </c>
      <c r="M724" s="7">
        <v>0</v>
      </c>
      <c r="N724" s="7">
        <v>0</v>
      </c>
      <c r="O724" s="6">
        <f t="shared" si="56"/>
        <v>-76</v>
      </c>
      <c r="P724" s="6">
        <v>76</v>
      </c>
      <c r="Q724" s="5">
        <v>0</v>
      </c>
      <c r="R724" s="5">
        <f t="shared" si="62"/>
        <v>0</v>
      </c>
      <c r="S724" s="5">
        <f t="shared" si="57"/>
        <v>100</v>
      </c>
      <c r="T724">
        <f t="shared" si="59"/>
        <v>100</v>
      </c>
    </row>
    <row r="725" spans="1:20" ht="26.25" customHeight="1" x14ac:dyDescent="0.25">
      <c r="A725" s="5">
        <v>723</v>
      </c>
      <c r="B725" s="46" t="s">
        <v>20</v>
      </c>
      <c r="C725" s="96" t="s">
        <v>145</v>
      </c>
      <c r="D725" s="99" t="s">
        <v>181</v>
      </c>
      <c r="E725" s="88">
        <v>8</v>
      </c>
      <c r="F725" s="13" t="s">
        <v>83</v>
      </c>
      <c r="G725" s="5">
        <v>76</v>
      </c>
      <c r="H725" s="5">
        <v>18</v>
      </c>
      <c r="I725" s="6">
        <v>0</v>
      </c>
      <c r="J725" s="14">
        <v>30</v>
      </c>
      <c r="K725" s="6">
        <v>30</v>
      </c>
      <c r="L725" s="6">
        <v>18</v>
      </c>
      <c r="M725" s="7">
        <v>0</v>
      </c>
      <c r="N725" s="7">
        <v>0</v>
      </c>
      <c r="O725" s="6">
        <f t="shared" si="56"/>
        <v>-46</v>
      </c>
      <c r="P725" s="6">
        <v>46</v>
      </c>
      <c r="Q725" s="5">
        <v>0</v>
      </c>
      <c r="R725" s="5">
        <f t="shared" si="62"/>
        <v>39.473684210526315</v>
      </c>
      <c r="S725" s="5">
        <f t="shared" si="57"/>
        <v>60.526315789473685</v>
      </c>
      <c r="T725">
        <f t="shared" si="59"/>
        <v>100</v>
      </c>
    </row>
    <row r="726" spans="1:20" ht="26.25" customHeight="1" x14ac:dyDescent="0.25">
      <c r="A726" s="5">
        <v>724</v>
      </c>
      <c r="B726" s="46" t="s">
        <v>20</v>
      </c>
      <c r="C726" s="96" t="s">
        <v>145</v>
      </c>
      <c r="D726" s="99" t="s">
        <v>181</v>
      </c>
      <c r="E726" s="88">
        <v>9</v>
      </c>
      <c r="F726" s="13" t="s">
        <v>161</v>
      </c>
      <c r="G726" s="5">
        <v>67</v>
      </c>
      <c r="H726" s="5">
        <v>17</v>
      </c>
      <c r="I726" s="6">
        <v>1</v>
      </c>
      <c r="J726" s="14">
        <v>58</v>
      </c>
      <c r="K726" s="6">
        <v>58</v>
      </c>
      <c r="L726" s="6">
        <v>17</v>
      </c>
      <c r="M726" s="7">
        <v>0</v>
      </c>
      <c r="N726" s="7">
        <v>0</v>
      </c>
      <c r="O726" s="6">
        <f t="shared" si="56"/>
        <v>-9</v>
      </c>
      <c r="P726" s="6">
        <v>9</v>
      </c>
      <c r="Q726" s="5">
        <v>0</v>
      </c>
      <c r="R726" s="5">
        <f>100-S726</f>
        <v>86.567164179104481</v>
      </c>
      <c r="S726" s="5">
        <f t="shared" si="57"/>
        <v>13.432835820895523</v>
      </c>
      <c r="T726">
        <f t="shared" si="59"/>
        <v>100</v>
      </c>
    </row>
    <row r="727" spans="1:20" ht="26.25" customHeight="1" x14ac:dyDescent="0.25">
      <c r="A727" s="5">
        <v>725</v>
      </c>
      <c r="B727" s="46" t="s">
        <v>20</v>
      </c>
      <c r="C727" s="96" t="s">
        <v>145</v>
      </c>
      <c r="D727" s="99" t="s">
        <v>181</v>
      </c>
      <c r="E727" s="88">
        <v>9</v>
      </c>
      <c r="F727" s="13" t="s">
        <v>161</v>
      </c>
      <c r="G727" s="5">
        <v>67</v>
      </c>
      <c r="H727" s="5">
        <v>17</v>
      </c>
      <c r="I727" s="6">
        <v>1</v>
      </c>
      <c r="J727" s="14">
        <v>70</v>
      </c>
      <c r="K727" s="6">
        <v>0</v>
      </c>
      <c r="L727" s="6">
        <v>0</v>
      </c>
      <c r="M727" s="7">
        <v>0</v>
      </c>
      <c r="N727" s="7">
        <v>0</v>
      </c>
      <c r="O727" s="6">
        <f t="shared" si="56"/>
        <v>3</v>
      </c>
      <c r="P727" s="6">
        <v>0</v>
      </c>
      <c r="Q727" s="5">
        <v>0</v>
      </c>
      <c r="R727" s="5">
        <v>100</v>
      </c>
      <c r="S727" s="5">
        <f t="shared" si="57"/>
        <v>0</v>
      </c>
      <c r="T727">
        <f t="shared" si="59"/>
        <v>100</v>
      </c>
    </row>
    <row r="728" spans="1:20" ht="26.25" customHeight="1" x14ac:dyDescent="0.25">
      <c r="A728" s="5">
        <v>726</v>
      </c>
      <c r="B728" s="46" t="s">
        <v>20</v>
      </c>
      <c r="C728" s="96" t="s">
        <v>145</v>
      </c>
      <c r="D728" s="99" t="s">
        <v>181</v>
      </c>
      <c r="E728" s="88">
        <v>9</v>
      </c>
      <c r="F728" s="13" t="s">
        <v>47</v>
      </c>
      <c r="G728" s="5">
        <v>67</v>
      </c>
      <c r="H728" s="5">
        <v>17</v>
      </c>
      <c r="I728" s="6">
        <v>1</v>
      </c>
      <c r="J728" s="14">
        <v>70</v>
      </c>
      <c r="K728" s="6">
        <v>0</v>
      </c>
      <c r="L728" s="6">
        <v>0</v>
      </c>
      <c r="M728" s="7">
        <v>0</v>
      </c>
      <c r="N728" s="7">
        <v>0</v>
      </c>
      <c r="O728" s="6">
        <f t="shared" si="56"/>
        <v>3</v>
      </c>
      <c r="P728" s="6">
        <v>0</v>
      </c>
      <c r="Q728" s="5">
        <v>0</v>
      </c>
      <c r="R728" s="5">
        <v>100</v>
      </c>
      <c r="S728" s="5">
        <f t="shared" si="57"/>
        <v>0</v>
      </c>
      <c r="T728">
        <f t="shared" si="59"/>
        <v>100</v>
      </c>
    </row>
    <row r="729" spans="1:20" ht="26.25" customHeight="1" x14ac:dyDescent="0.25">
      <c r="A729" s="5">
        <v>727</v>
      </c>
      <c r="B729" s="46" t="s">
        <v>20</v>
      </c>
      <c r="C729" s="96" t="s">
        <v>145</v>
      </c>
      <c r="D729" s="99" t="s">
        <v>181</v>
      </c>
      <c r="E729" s="88">
        <v>9</v>
      </c>
      <c r="F729" s="13" t="s">
        <v>158</v>
      </c>
      <c r="G729" s="5">
        <v>134</v>
      </c>
      <c r="H729" s="5">
        <v>17</v>
      </c>
      <c r="I729" s="6">
        <v>1</v>
      </c>
      <c r="J729" s="14">
        <v>160</v>
      </c>
      <c r="K729" s="6">
        <v>134</v>
      </c>
      <c r="L729" s="6">
        <v>17</v>
      </c>
      <c r="M729" s="7">
        <v>0</v>
      </c>
      <c r="N729" s="7">
        <v>0</v>
      </c>
      <c r="O729" s="6">
        <f t="shared" si="56"/>
        <v>26</v>
      </c>
      <c r="P729" s="6">
        <v>0</v>
      </c>
      <c r="Q729" s="5">
        <v>0</v>
      </c>
      <c r="R729" s="5">
        <v>100</v>
      </c>
      <c r="S729" s="5">
        <f t="shared" si="57"/>
        <v>0</v>
      </c>
      <c r="T729">
        <f t="shared" si="59"/>
        <v>100</v>
      </c>
    </row>
    <row r="730" spans="1:20" ht="26.25" customHeight="1" x14ac:dyDescent="0.25">
      <c r="A730" s="5">
        <v>728</v>
      </c>
      <c r="B730" s="46" t="s">
        <v>20</v>
      </c>
      <c r="C730" s="96" t="s">
        <v>145</v>
      </c>
      <c r="D730" s="99" t="s">
        <v>181</v>
      </c>
      <c r="E730" s="88">
        <v>9</v>
      </c>
      <c r="F730" s="13" t="s">
        <v>158</v>
      </c>
      <c r="G730" s="5">
        <v>67</v>
      </c>
      <c r="H730" s="5">
        <v>17</v>
      </c>
      <c r="I730" s="6">
        <v>1</v>
      </c>
      <c r="J730" s="14">
        <v>110</v>
      </c>
      <c r="K730" s="6">
        <v>0</v>
      </c>
      <c r="L730" s="6">
        <v>0</v>
      </c>
      <c r="M730" s="7">
        <v>0</v>
      </c>
      <c r="N730" s="7">
        <v>0</v>
      </c>
      <c r="O730" s="6">
        <f t="shared" si="56"/>
        <v>43</v>
      </c>
      <c r="P730" s="6">
        <v>0</v>
      </c>
      <c r="Q730" s="5">
        <v>0</v>
      </c>
      <c r="R730" s="5">
        <v>100</v>
      </c>
      <c r="S730" s="5">
        <f t="shared" si="57"/>
        <v>0</v>
      </c>
      <c r="T730">
        <f t="shared" si="59"/>
        <v>100</v>
      </c>
    </row>
    <row r="731" spans="1:20" ht="26.25" customHeight="1" x14ac:dyDescent="0.25">
      <c r="A731" s="5">
        <v>729</v>
      </c>
      <c r="B731" s="46" t="s">
        <v>20</v>
      </c>
      <c r="C731" s="96" t="s">
        <v>145</v>
      </c>
      <c r="D731" s="99" t="s">
        <v>181</v>
      </c>
      <c r="E731" s="88">
        <v>9</v>
      </c>
      <c r="F731" s="12" t="s">
        <v>35</v>
      </c>
      <c r="G731" s="5">
        <v>67</v>
      </c>
      <c r="H731" s="5">
        <v>17</v>
      </c>
      <c r="I731" s="6">
        <v>1</v>
      </c>
      <c r="J731" s="14">
        <v>70</v>
      </c>
      <c r="K731" s="6">
        <v>67</v>
      </c>
      <c r="L731" s="6">
        <v>17</v>
      </c>
      <c r="M731" s="7">
        <v>0</v>
      </c>
      <c r="N731" s="7">
        <v>0</v>
      </c>
      <c r="O731" s="6">
        <f t="shared" si="56"/>
        <v>3</v>
      </c>
      <c r="P731" s="6">
        <v>0</v>
      </c>
      <c r="Q731" s="5">
        <v>0</v>
      </c>
      <c r="R731" s="5">
        <v>100</v>
      </c>
      <c r="S731" s="5">
        <f t="shared" si="57"/>
        <v>0</v>
      </c>
      <c r="T731">
        <f t="shared" si="59"/>
        <v>100</v>
      </c>
    </row>
    <row r="732" spans="1:20" ht="26.25" customHeight="1" x14ac:dyDescent="0.25">
      <c r="A732" s="5">
        <v>730</v>
      </c>
      <c r="B732" s="46" t="s">
        <v>20</v>
      </c>
      <c r="C732" s="96" t="s">
        <v>145</v>
      </c>
      <c r="D732" s="99" t="s">
        <v>181</v>
      </c>
      <c r="E732" s="88">
        <v>9</v>
      </c>
      <c r="F732" s="13" t="s">
        <v>37</v>
      </c>
      <c r="G732" s="5">
        <v>67</v>
      </c>
      <c r="H732" s="5">
        <v>17</v>
      </c>
      <c r="I732" s="6">
        <v>1</v>
      </c>
      <c r="J732" s="14">
        <v>50</v>
      </c>
      <c r="K732" s="6">
        <v>50</v>
      </c>
      <c r="L732" s="6">
        <v>17</v>
      </c>
      <c r="M732" s="7">
        <v>0</v>
      </c>
      <c r="N732" s="7">
        <v>0</v>
      </c>
      <c r="O732" s="6">
        <f t="shared" si="56"/>
        <v>-17</v>
      </c>
      <c r="P732" s="6">
        <v>17</v>
      </c>
      <c r="Q732" s="5">
        <v>0</v>
      </c>
      <c r="R732" s="5">
        <f t="shared" si="62"/>
        <v>74.626865671641795</v>
      </c>
      <c r="S732" s="5">
        <f t="shared" si="57"/>
        <v>25.373134328358208</v>
      </c>
      <c r="T732">
        <f t="shared" si="59"/>
        <v>100</v>
      </c>
    </row>
    <row r="733" spans="1:20" ht="26.25" customHeight="1" x14ac:dyDescent="0.25">
      <c r="A733" s="5">
        <v>731</v>
      </c>
      <c r="B733" s="46" t="s">
        <v>20</v>
      </c>
      <c r="C733" s="96" t="s">
        <v>145</v>
      </c>
      <c r="D733" s="99" t="s">
        <v>181</v>
      </c>
      <c r="E733" s="88">
        <v>9</v>
      </c>
      <c r="F733" s="13" t="s">
        <v>78</v>
      </c>
      <c r="G733" s="5">
        <v>67</v>
      </c>
      <c r="H733" s="5">
        <v>17</v>
      </c>
      <c r="I733" s="6">
        <v>1</v>
      </c>
      <c r="J733" s="14">
        <v>70</v>
      </c>
      <c r="K733" s="6">
        <v>67</v>
      </c>
      <c r="L733" s="6">
        <v>17</v>
      </c>
      <c r="M733" s="7">
        <v>0</v>
      </c>
      <c r="N733" s="7">
        <v>0</v>
      </c>
      <c r="O733" s="6">
        <f t="shared" si="56"/>
        <v>3</v>
      </c>
      <c r="P733" s="6">
        <v>0</v>
      </c>
      <c r="Q733" s="5">
        <v>0</v>
      </c>
      <c r="R733" s="5">
        <v>100</v>
      </c>
      <c r="S733" s="5">
        <f t="shared" si="57"/>
        <v>0</v>
      </c>
      <c r="T733">
        <f t="shared" si="59"/>
        <v>100</v>
      </c>
    </row>
    <row r="734" spans="1:20" ht="26.25" customHeight="1" x14ac:dyDescent="0.25">
      <c r="A734" s="5">
        <v>732</v>
      </c>
      <c r="B734" s="46" t="s">
        <v>20</v>
      </c>
      <c r="C734" s="96" t="s">
        <v>145</v>
      </c>
      <c r="D734" s="99" t="s">
        <v>181</v>
      </c>
      <c r="E734" s="88">
        <v>9</v>
      </c>
      <c r="F734" s="13" t="s">
        <v>68</v>
      </c>
      <c r="G734" s="5">
        <v>67</v>
      </c>
      <c r="H734" s="5">
        <v>17</v>
      </c>
      <c r="I734" s="6">
        <v>1</v>
      </c>
      <c r="J734" s="14">
        <v>55</v>
      </c>
      <c r="K734" s="6">
        <v>55</v>
      </c>
      <c r="L734" s="6">
        <v>17</v>
      </c>
      <c r="M734" s="7">
        <v>0</v>
      </c>
      <c r="N734" s="7">
        <v>0</v>
      </c>
      <c r="O734" s="6">
        <f t="shared" si="56"/>
        <v>-12</v>
      </c>
      <c r="P734" s="6">
        <v>12</v>
      </c>
      <c r="Q734" s="5">
        <v>0</v>
      </c>
      <c r="R734" s="5">
        <f t="shared" si="62"/>
        <v>82.089552238805965</v>
      </c>
      <c r="S734" s="5">
        <f t="shared" si="57"/>
        <v>17.910447761194028</v>
      </c>
      <c r="T734">
        <f t="shared" si="59"/>
        <v>100</v>
      </c>
    </row>
    <row r="735" spans="1:20" ht="26.25" customHeight="1" x14ac:dyDescent="0.25">
      <c r="A735" s="5">
        <v>733</v>
      </c>
      <c r="B735" s="46" t="s">
        <v>20</v>
      </c>
      <c r="C735" s="96" t="s">
        <v>145</v>
      </c>
      <c r="D735" s="99" t="s">
        <v>181</v>
      </c>
      <c r="E735" s="88">
        <v>9</v>
      </c>
      <c r="F735" s="13" t="s">
        <v>69</v>
      </c>
      <c r="G735" s="5">
        <v>67</v>
      </c>
      <c r="H735" s="5">
        <v>17</v>
      </c>
      <c r="I735" s="6">
        <v>1</v>
      </c>
      <c r="J735" s="14">
        <v>75</v>
      </c>
      <c r="K735" s="6">
        <v>67</v>
      </c>
      <c r="L735" s="6">
        <v>17</v>
      </c>
      <c r="M735" s="7">
        <v>0</v>
      </c>
      <c r="N735" s="7">
        <v>0</v>
      </c>
      <c r="O735" s="6">
        <f t="shared" si="56"/>
        <v>8</v>
      </c>
      <c r="P735" s="6">
        <v>0</v>
      </c>
      <c r="Q735" s="5">
        <v>0</v>
      </c>
      <c r="R735" s="5">
        <v>100</v>
      </c>
      <c r="S735" s="5">
        <f t="shared" si="57"/>
        <v>0</v>
      </c>
      <c r="T735">
        <f t="shared" si="59"/>
        <v>100</v>
      </c>
    </row>
    <row r="736" spans="1:20" ht="26.25" customHeight="1" x14ac:dyDescent="0.25">
      <c r="A736" s="5">
        <v>734</v>
      </c>
      <c r="B736" s="46" t="s">
        <v>20</v>
      </c>
      <c r="C736" s="96" t="s">
        <v>145</v>
      </c>
      <c r="D736" s="99" t="s">
        <v>181</v>
      </c>
      <c r="E736" s="88">
        <v>9</v>
      </c>
      <c r="F736" s="13" t="s">
        <v>84</v>
      </c>
      <c r="G736" s="5">
        <v>67</v>
      </c>
      <c r="H736" s="5">
        <v>17</v>
      </c>
      <c r="I736" s="6">
        <v>1</v>
      </c>
      <c r="J736" s="14">
        <v>62</v>
      </c>
      <c r="K736" s="6">
        <v>62</v>
      </c>
      <c r="L736" s="6">
        <v>17</v>
      </c>
      <c r="M736" s="7">
        <v>0</v>
      </c>
      <c r="N736" s="7">
        <v>0</v>
      </c>
      <c r="O736" s="6">
        <f t="shared" si="56"/>
        <v>-5</v>
      </c>
      <c r="P736" s="6">
        <v>5</v>
      </c>
      <c r="Q736" s="5">
        <v>0</v>
      </c>
      <c r="R736" s="5">
        <f t="shared" si="62"/>
        <v>92.537313432835816</v>
      </c>
      <c r="S736" s="5">
        <f t="shared" si="57"/>
        <v>7.4626865671641793</v>
      </c>
      <c r="T736">
        <f t="shared" si="59"/>
        <v>100</v>
      </c>
    </row>
    <row r="737" spans="1:20" ht="26.25" customHeight="1" x14ac:dyDescent="0.25">
      <c r="A737" s="5">
        <v>735</v>
      </c>
      <c r="B737" s="46" t="s">
        <v>20</v>
      </c>
      <c r="C737" s="96" t="s">
        <v>145</v>
      </c>
      <c r="D737" s="99" t="s">
        <v>181</v>
      </c>
      <c r="E737" s="88">
        <v>9</v>
      </c>
      <c r="F737" s="13" t="s">
        <v>63</v>
      </c>
      <c r="G737" s="5">
        <v>67</v>
      </c>
      <c r="H737" s="5">
        <v>17</v>
      </c>
      <c r="I737" s="6">
        <v>1</v>
      </c>
      <c r="J737" s="14">
        <v>83</v>
      </c>
      <c r="K737" s="6">
        <v>67</v>
      </c>
      <c r="L737" s="6">
        <v>17</v>
      </c>
      <c r="M737" s="7">
        <v>0</v>
      </c>
      <c r="N737" s="7">
        <v>0</v>
      </c>
      <c r="O737" s="6">
        <f t="shared" si="56"/>
        <v>16</v>
      </c>
      <c r="P737" s="6">
        <v>0</v>
      </c>
      <c r="Q737" s="5">
        <v>0</v>
      </c>
      <c r="R737" s="5">
        <v>100</v>
      </c>
      <c r="S737" s="5">
        <f t="shared" si="57"/>
        <v>0</v>
      </c>
      <c r="T737">
        <f t="shared" si="59"/>
        <v>100</v>
      </c>
    </row>
    <row r="738" spans="1:20" ht="26.25" customHeight="1" x14ac:dyDescent="0.25">
      <c r="A738" s="5">
        <v>736</v>
      </c>
      <c r="B738" s="46" t="s">
        <v>20</v>
      </c>
      <c r="C738" s="96" t="s">
        <v>145</v>
      </c>
      <c r="D738" s="99" t="s">
        <v>181</v>
      </c>
      <c r="E738" s="88">
        <v>9</v>
      </c>
      <c r="F738" s="13" t="s">
        <v>64</v>
      </c>
      <c r="G738" s="5">
        <v>67</v>
      </c>
      <c r="H738" s="5">
        <v>17</v>
      </c>
      <c r="I738" s="6">
        <v>1</v>
      </c>
      <c r="J738" s="14">
        <v>70</v>
      </c>
      <c r="K738" s="6">
        <v>67</v>
      </c>
      <c r="L738" s="6">
        <v>17</v>
      </c>
      <c r="M738" s="7">
        <v>0</v>
      </c>
      <c r="N738" s="7">
        <v>0</v>
      </c>
      <c r="O738" s="6">
        <f t="shared" si="56"/>
        <v>3</v>
      </c>
      <c r="P738" s="6">
        <v>0</v>
      </c>
      <c r="Q738" s="5">
        <v>0</v>
      </c>
      <c r="R738" s="5">
        <v>100</v>
      </c>
      <c r="S738" s="5">
        <f t="shared" si="57"/>
        <v>0</v>
      </c>
      <c r="T738">
        <f t="shared" si="59"/>
        <v>100</v>
      </c>
    </row>
    <row r="739" spans="1:20" ht="26.25" customHeight="1" x14ac:dyDescent="0.25">
      <c r="A739" s="5">
        <v>737</v>
      </c>
      <c r="B739" s="46" t="s">
        <v>20</v>
      </c>
      <c r="C739" s="96" t="s">
        <v>145</v>
      </c>
      <c r="D739" s="99" t="s">
        <v>181</v>
      </c>
      <c r="E739" s="88">
        <v>9</v>
      </c>
      <c r="F739" s="13" t="s">
        <v>72</v>
      </c>
      <c r="G739" s="5">
        <v>67</v>
      </c>
      <c r="H739" s="5">
        <v>17</v>
      </c>
      <c r="I739" s="6">
        <v>1</v>
      </c>
      <c r="J739" s="14">
        <v>80</v>
      </c>
      <c r="K739" s="6">
        <v>67</v>
      </c>
      <c r="L739" s="6">
        <v>17</v>
      </c>
      <c r="M739" s="7">
        <v>0</v>
      </c>
      <c r="N739" s="7">
        <v>0</v>
      </c>
      <c r="O739" s="6">
        <f t="shared" ref="O739:O749" si="63">J739-G739</f>
        <v>13</v>
      </c>
      <c r="P739" s="6">
        <v>0</v>
      </c>
      <c r="Q739" s="5">
        <v>0</v>
      </c>
      <c r="R739" s="5">
        <v>100</v>
      </c>
      <c r="S739" s="5">
        <f t="shared" ref="S739:S749" si="64">P739*100/G739</f>
        <v>0</v>
      </c>
      <c r="T739">
        <f t="shared" si="59"/>
        <v>100</v>
      </c>
    </row>
    <row r="740" spans="1:20" ht="26.25" customHeight="1" x14ac:dyDescent="0.25">
      <c r="A740" s="5">
        <v>738</v>
      </c>
      <c r="B740" s="46" t="s">
        <v>20</v>
      </c>
      <c r="C740" s="96" t="s">
        <v>145</v>
      </c>
      <c r="D740" s="99" t="s">
        <v>181</v>
      </c>
      <c r="E740" s="88">
        <v>9</v>
      </c>
      <c r="F740" s="13" t="s">
        <v>164</v>
      </c>
      <c r="G740" s="5">
        <v>67</v>
      </c>
      <c r="H740" s="5">
        <v>17</v>
      </c>
      <c r="I740" s="6">
        <v>1</v>
      </c>
      <c r="J740" s="14">
        <v>156</v>
      </c>
      <c r="K740" s="6">
        <v>0</v>
      </c>
      <c r="L740" s="6">
        <v>0</v>
      </c>
      <c r="M740" s="7">
        <v>0</v>
      </c>
      <c r="N740" s="7">
        <v>0</v>
      </c>
      <c r="O740" s="6">
        <f t="shared" si="63"/>
        <v>89</v>
      </c>
      <c r="P740" s="6">
        <v>0</v>
      </c>
      <c r="Q740" s="5">
        <v>0</v>
      </c>
      <c r="R740" s="5">
        <v>100</v>
      </c>
      <c r="S740" s="5">
        <f t="shared" si="64"/>
        <v>0</v>
      </c>
      <c r="T740">
        <f t="shared" si="59"/>
        <v>100</v>
      </c>
    </row>
    <row r="741" spans="1:20" ht="26.25" customHeight="1" x14ac:dyDescent="0.25">
      <c r="A741" s="5">
        <v>739</v>
      </c>
      <c r="B741" s="46" t="s">
        <v>20</v>
      </c>
      <c r="C741" s="96" t="s">
        <v>145</v>
      </c>
      <c r="D741" s="99" t="s">
        <v>181</v>
      </c>
      <c r="E741" s="88">
        <v>9</v>
      </c>
      <c r="F741" s="13" t="s">
        <v>72</v>
      </c>
      <c r="G741" s="5">
        <v>67</v>
      </c>
      <c r="H741" s="5">
        <v>17</v>
      </c>
      <c r="I741" s="6">
        <v>1</v>
      </c>
      <c r="J741" s="14">
        <v>75</v>
      </c>
      <c r="K741" s="6">
        <v>0</v>
      </c>
      <c r="L741" s="6">
        <v>0</v>
      </c>
      <c r="M741" s="7">
        <v>0</v>
      </c>
      <c r="N741" s="7">
        <v>0</v>
      </c>
      <c r="O741" s="6">
        <f t="shared" si="63"/>
        <v>8</v>
      </c>
      <c r="P741" s="6">
        <v>0</v>
      </c>
      <c r="Q741" s="5">
        <v>0</v>
      </c>
      <c r="R741" s="5">
        <v>100</v>
      </c>
      <c r="S741" s="5">
        <f t="shared" si="64"/>
        <v>0</v>
      </c>
      <c r="T741">
        <f t="shared" si="59"/>
        <v>100</v>
      </c>
    </row>
    <row r="742" spans="1:20" ht="26.25" customHeight="1" x14ac:dyDescent="0.25">
      <c r="A742" s="5">
        <v>740</v>
      </c>
      <c r="B742" s="46" t="s">
        <v>20</v>
      </c>
      <c r="C742" s="96" t="s">
        <v>145</v>
      </c>
      <c r="D742" s="99" t="s">
        <v>181</v>
      </c>
      <c r="E742" s="88">
        <v>9</v>
      </c>
      <c r="F742" s="13" t="s">
        <v>73</v>
      </c>
      <c r="G742" s="5">
        <v>67</v>
      </c>
      <c r="H742" s="5">
        <v>17</v>
      </c>
      <c r="I742" s="6">
        <v>1</v>
      </c>
      <c r="J742" s="14">
        <v>80</v>
      </c>
      <c r="K742" s="6">
        <v>67</v>
      </c>
      <c r="L742" s="6">
        <v>17</v>
      </c>
      <c r="M742" s="7">
        <v>0</v>
      </c>
      <c r="N742" s="7">
        <v>0</v>
      </c>
      <c r="O742" s="6">
        <f t="shared" si="63"/>
        <v>13</v>
      </c>
      <c r="P742" s="6">
        <v>0</v>
      </c>
      <c r="Q742" s="5">
        <v>0</v>
      </c>
      <c r="R742" s="5">
        <v>100</v>
      </c>
      <c r="S742" s="5">
        <f t="shared" si="64"/>
        <v>0</v>
      </c>
      <c r="T742">
        <f t="shared" si="59"/>
        <v>100</v>
      </c>
    </row>
    <row r="743" spans="1:20" ht="26.25" customHeight="1" x14ac:dyDescent="0.25">
      <c r="A743" s="5">
        <v>741</v>
      </c>
      <c r="B743" s="46" t="s">
        <v>20</v>
      </c>
      <c r="C743" s="96" t="s">
        <v>145</v>
      </c>
      <c r="D743" s="99" t="s">
        <v>181</v>
      </c>
      <c r="E743" s="88">
        <v>9</v>
      </c>
      <c r="F743" s="13" t="s">
        <v>80</v>
      </c>
      <c r="G743" s="5">
        <v>67</v>
      </c>
      <c r="H743" s="5">
        <v>17</v>
      </c>
      <c r="I743" s="6">
        <v>1</v>
      </c>
      <c r="J743" s="14">
        <v>75</v>
      </c>
      <c r="K743" s="6">
        <v>67</v>
      </c>
      <c r="L743" s="6">
        <v>17</v>
      </c>
      <c r="M743" s="7">
        <v>0</v>
      </c>
      <c r="N743" s="7">
        <v>0</v>
      </c>
      <c r="O743" s="6">
        <f t="shared" si="63"/>
        <v>8</v>
      </c>
      <c r="P743" s="6">
        <v>0</v>
      </c>
      <c r="Q743" s="5">
        <v>0</v>
      </c>
      <c r="R743" s="5">
        <v>100</v>
      </c>
      <c r="S743" s="5">
        <f t="shared" si="64"/>
        <v>0</v>
      </c>
      <c r="T743">
        <f t="shared" si="59"/>
        <v>100</v>
      </c>
    </row>
    <row r="744" spans="1:20" ht="26.25" customHeight="1" x14ac:dyDescent="0.25">
      <c r="A744" s="5">
        <v>742</v>
      </c>
      <c r="B744" s="46" t="s">
        <v>20</v>
      </c>
      <c r="C744" s="96" t="s">
        <v>145</v>
      </c>
      <c r="D744" s="99" t="s">
        <v>181</v>
      </c>
      <c r="E744" s="88">
        <v>9</v>
      </c>
      <c r="F744" s="13" t="s">
        <v>74</v>
      </c>
      <c r="G744" s="5">
        <v>67</v>
      </c>
      <c r="H744" s="5">
        <v>17</v>
      </c>
      <c r="I744" s="6">
        <v>1</v>
      </c>
      <c r="J744" s="14">
        <v>100</v>
      </c>
      <c r="K744" s="6">
        <v>67</v>
      </c>
      <c r="L744" s="6">
        <v>17</v>
      </c>
      <c r="M744" s="7">
        <v>0</v>
      </c>
      <c r="N744" s="7">
        <v>0</v>
      </c>
      <c r="O744" s="6">
        <f t="shared" si="63"/>
        <v>33</v>
      </c>
      <c r="P744" s="6">
        <v>0</v>
      </c>
      <c r="Q744" s="5">
        <v>0</v>
      </c>
      <c r="R744" s="5">
        <v>100</v>
      </c>
      <c r="S744" s="5">
        <f t="shared" si="64"/>
        <v>0</v>
      </c>
      <c r="T744">
        <f t="shared" si="59"/>
        <v>100</v>
      </c>
    </row>
    <row r="745" spans="1:20" ht="26.25" customHeight="1" x14ac:dyDescent="0.25">
      <c r="A745" s="5">
        <v>743</v>
      </c>
      <c r="B745" s="46" t="s">
        <v>20</v>
      </c>
      <c r="C745" s="96" t="s">
        <v>145</v>
      </c>
      <c r="D745" s="99" t="s">
        <v>181</v>
      </c>
      <c r="E745" s="88">
        <v>9</v>
      </c>
      <c r="F745" s="13" t="s">
        <v>81</v>
      </c>
      <c r="G745" s="5">
        <v>67</v>
      </c>
      <c r="H745" s="5">
        <v>17</v>
      </c>
      <c r="I745" s="6">
        <v>1</v>
      </c>
      <c r="J745" s="14">
        <v>75</v>
      </c>
      <c r="K745" s="6">
        <v>67</v>
      </c>
      <c r="L745" s="6">
        <v>17</v>
      </c>
      <c r="M745" s="7">
        <v>0</v>
      </c>
      <c r="N745" s="7">
        <v>0</v>
      </c>
      <c r="O745" s="6">
        <f t="shared" si="63"/>
        <v>8</v>
      </c>
      <c r="P745" s="6">
        <v>0</v>
      </c>
      <c r="Q745" s="5">
        <v>0</v>
      </c>
      <c r="R745" s="5">
        <v>100</v>
      </c>
      <c r="S745" s="5">
        <f t="shared" si="64"/>
        <v>0</v>
      </c>
      <c r="T745">
        <f t="shared" si="59"/>
        <v>100</v>
      </c>
    </row>
    <row r="746" spans="1:20" ht="26.25" customHeight="1" x14ac:dyDescent="0.25">
      <c r="A746" s="5">
        <v>744</v>
      </c>
      <c r="B746" s="46" t="s">
        <v>20</v>
      </c>
      <c r="C746" s="96" t="s">
        <v>145</v>
      </c>
      <c r="D746" s="99" t="s">
        <v>181</v>
      </c>
      <c r="E746" s="88">
        <v>9</v>
      </c>
      <c r="F746" s="13" t="s">
        <v>82</v>
      </c>
      <c r="G746" s="5">
        <v>67</v>
      </c>
      <c r="H746" s="5">
        <v>17</v>
      </c>
      <c r="I746" s="6">
        <v>1</v>
      </c>
      <c r="J746" s="14">
        <v>70</v>
      </c>
      <c r="K746" s="6">
        <v>67</v>
      </c>
      <c r="L746" s="6">
        <v>17</v>
      </c>
      <c r="M746" s="7">
        <v>0</v>
      </c>
      <c r="N746" s="7">
        <v>0</v>
      </c>
      <c r="O746" s="6">
        <f t="shared" si="63"/>
        <v>3</v>
      </c>
      <c r="P746" s="6">
        <v>0</v>
      </c>
      <c r="Q746" s="5">
        <v>0</v>
      </c>
      <c r="R746" s="5">
        <v>100</v>
      </c>
      <c r="S746" s="5">
        <f t="shared" si="64"/>
        <v>0</v>
      </c>
      <c r="T746">
        <f t="shared" si="59"/>
        <v>100</v>
      </c>
    </row>
    <row r="747" spans="1:20" ht="26.25" customHeight="1" x14ac:dyDescent="0.25">
      <c r="A747" s="5">
        <v>745</v>
      </c>
      <c r="B747" s="46" t="s">
        <v>20</v>
      </c>
      <c r="C747" s="96" t="s">
        <v>145</v>
      </c>
      <c r="D747" s="99" t="s">
        <v>181</v>
      </c>
      <c r="E747" s="88">
        <v>9</v>
      </c>
      <c r="F747" s="13" t="s">
        <v>85</v>
      </c>
      <c r="G747" s="5">
        <v>67</v>
      </c>
      <c r="H747" s="5">
        <v>17</v>
      </c>
      <c r="I747" s="6">
        <v>1</v>
      </c>
      <c r="J747" s="14">
        <v>90</v>
      </c>
      <c r="K747" s="6">
        <v>67</v>
      </c>
      <c r="L747" s="6">
        <v>17</v>
      </c>
      <c r="M747" s="7">
        <v>0</v>
      </c>
      <c r="N747" s="7">
        <v>0</v>
      </c>
      <c r="O747" s="6">
        <f t="shared" si="63"/>
        <v>23</v>
      </c>
      <c r="P747" s="6">
        <v>0</v>
      </c>
      <c r="Q747" s="5">
        <v>0</v>
      </c>
      <c r="R747" s="5">
        <v>100</v>
      </c>
      <c r="S747" s="5">
        <f t="shared" si="64"/>
        <v>0</v>
      </c>
      <c r="T747">
        <f t="shared" si="59"/>
        <v>100</v>
      </c>
    </row>
    <row r="748" spans="1:20" ht="26.25" customHeight="1" x14ac:dyDescent="0.25">
      <c r="A748" s="5">
        <v>746</v>
      </c>
      <c r="B748" s="46" t="s">
        <v>20</v>
      </c>
      <c r="C748" s="96" t="s">
        <v>145</v>
      </c>
      <c r="D748" s="99" t="s">
        <v>181</v>
      </c>
      <c r="E748" s="88">
        <v>9</v>
      </c>
      <c r="F748" s="13" t="s">
        <v>33</v>
      </c>
      <c r="G748" s="5">
        <v>67</v>
      </c>
      <c r="H748" s="5">
        <v>17</v>
      </c>
      <c r="I748" s="6">
        <v>1</v>
      </c>
      <c r="J748" s="14">
        <v>0</v>
      </c>
      <c r="K748" s="6">
        <v>0</v>
      </c>
      <c r="L748" s="6">
        <v>0</v>
      </c>
      <c r="M748" s="7">
        <v>0</v>
      </c>
      <c r="N748" s="7">
        <v>0</v>
      </c>
      <c r="O748" s="6">
        <f t="shared" si="63"/>
        <v>-67</v>
      </c>
      <c r="P748" s="6">
        <v>67</v>
      </c>
      <c r="Q748" s="5">
        <v>0</v>
      </c>
      <c r="R748" s="5">
        <f t="shared" ref="R748:R749" si="65">J748*100/G748</f>
        <v>0</v>
      </c>
      <c r="S748" s="5">
        <f t="shared" si="64"/>
        <v>100</v>
      </c>
      <c r="T748">
        <f t="shared" si="59"/>
        <v>100</v>
      </c>
    </row>
    <row r="749" spans="1:20" ht="26.25" customHeight="1" x14ac:dyDescent="0.25">
      <c r="A749" s="5">
        <v>747</v>
      </c>
      <c r="B749" s="46" t="s">
        <v>20</v>
      </c>
      <c r="C749" s="96" t="s">
        <v>145</v>
      </c>
      <c r="D749" s="99" t="s">
        <v>181</v>
      </c>
      <c r="E749" s="88">
        <v>9</v>
      </c>
      <c r="F749" s="13" t="s">
        <v>83</v>
      </c>
      <c r="G749" s="5">
        <v>67</v>
      </c>
      <c r="H749" s="5">
        <v>17</v>
      </c>
      <c r="I749" s="6">
        <v>1</v>
      </c>
      <c r="J749" s="14">
        <v>0</v>
      </c>
      <c r="K749" s="6">
        <v>0</v>
      </c>
      <c r="L749" s="6">
        <v>0</v>
      </c>
      <c r="M749" s="7">
        <v>0</v>
      </c>
      <c r="N749" s="7">
        <v>0</v>
      </c>
      <c r="O749" s="6">
        <f t="shared" si="63"/>
        <v>-67</v>
      </c>
      <c r="P749" s="6">
        <v>67</v>
      </c>
      <c r="Q749" s="5">
        <v>0</v>
      </c>
      <c r="R749" s="5">
        <f t="shared" si="65"/>
        <v>0</v>
      </c>
      <c r="S749" s="5">
        <f t="shared" si="64"/>
        <v>100</v>
      </c>
      <c r="T749">
        <f t="shared" si="59"/>
        <v>100</v>
      </c>
    </row>
    <row r="750" spans="1:20" s="41" customFormat="1" ht="26.25" customHeight="1" x14ac:dyDescent="0.25">
      <c r="A750" s="8">
        <v>748</v>
      </c>
      <c r="B750" s="54" t="s">
        <v>20</v>
      </c>
      <c r="C750" s="102" t="s">
        <v>145</v>
      </c>
      <c r="D750" s="93"/>
      <c r="E750" s="91"/>
      <c r="F750" s="8"/>
      <c r="G750" s="8">
        <f>G749+G713+G693+G672+G640</f>
        <v>435</v>
      </c>
      <c r="H750" s="8">
        <f>H749+H725+H700+H675+H650</f>
        <v>96</v>
      </c>
      <c r="I750" s="9">
        <f>I749+I700</f>
        <v>3</v>
      </c>
      <c r="J750" s="9">
        <f>SUM(J629:J749)</f>
        <v>8643</v>
      </c>
      <c r="K750" s="9">
        <f>SUM(K629:K749)</f>
        <v>5906</v>
      </c>
      <c r="L750" s="9">
        <f>SUM(L629:L749)</f>
        <v>1467</v>
      </c>
      <c r="M750" s="10">
        <f>SUM(M629:M749)</f>
        <v>0</v>
      </c>
      <c r="N750" s="10">
        <f>SUM(N629:N749)</f>
        <v>0</v>
      </c>
      <c r="O750" s="9"/>
      <c r="P750" s="9">
        <f>SUM(P629:P749)</f>
        <v>2535</v>
      </c>
      <c r="Q750" s="8">
        <f>SUM(Q629:Q749)</f>
        <v>0</v>
      </c>
      <c r="R750" s="8">
        <f>AVERAGE(R629:R749)</f>
        <v>77.676429960349253</v>
      </c>
      <c r="S750" s="8">
        <f>AVERAGE(S629:S749)</f>
        <v>22.323570039650757</v>
      </c>
      <c r="T750" s="41">
        <f t="shared" si="59"/>
        <v>100.00000000000001</v>
      </c>
    </row>
    <row r="751" spans="1:20" ht="26.25" customHeight="1" x14ac:dyDescent="0.25">
      <c r="A751" s="5">
        <v>749</v>
      </c>
      <c r="B751" s="46" t="s">
        <v>20</v>
      </c>
      <c r="C751" s="96" t="s">
        <v>145</v>
      </c>
      <c r="D751" s="101" t="s">
        <v>182</v>
      </c>
      <c r="E751" s="88">
        <v>10</v>
      </c>
      <c r="F751" s="16" t="s">
        <v>47</v>
      </c>
      <c r="G751" s="5">
        <v>101</v>
      </c>
      <c r="H751" s="5">
        <v>15</v>
      </c>
      <c r="I751" s="35">
        <v>1</v>
      </c>
      <c r="J751" s="17">
        <v>75</v>
      </c>
      <c r="K751" s="5">
        <v>75</v>
      </c>
      <c r="L751" s="5">
        <v>15</v>
      </c>
      <c r="M751" s="5">
        <v>0</v>
      </c>
      <c r="N751" s="5">
        <v>0</v>
      </c>
      <c r="O751" s="6">
        <f>J751-G751</f>
        <v>-26</v>
      </c>
      <c r="P751" s="6">
        <v>26</v>
      </c>
      <c r="Q751" s="5">
        <v>0</v>
      </c>
      <c r="R751" s="5">
        <f t="shared" ref="R751:R757" si="66">100-S751</f>
        <v>74.257425742574256</v>
      </c>
      <c r="S751" s="5">
        <f>P751*100/G751</f>
        <v>25.742574257425744</v>
      </c>
      <c r="T751">
        <f t="shared" si="59"/>
        <v>100</v>
      </c>
    </row>
    <row r="752" spans="1:20" ht="26.25" customHeight="1" x14ac:dyDescent="0.25">
      <c r="A752" s="5">
        <v>750</v>
      </c>
      <c r="B752" s="46" t="s">
        <v>20</v>
      </c>
      <c r="C752" s="96" t="s">
        <v>145</v>
      </c>
      <c r="D752" s="101" t="s">
        <v>182</v>
      </c>
      <c r="E752" s="88">
        <v>10</v>
      </c>
      <c r="F752" s="123" t="s">
        <v>165</v>
      </c>
      <c r="G752" s="5">
        <v>202</v>
      </c>
      <c r="H752" s="5">
        <v>15</v>
      </c>
      <c r="I752" s="35">
        <v>1</v>
      </c>
      <c r="J752" s="17">
        <v>180</v>
      </c>
      <c r="K752" s="5">
        <v>180</v>
      </c>
      <c r="L752" s="5">
        <v>15</v>
      </c>
      <c r="M752" s="5">
        <v>0</v>
      </c>
      <c r="N752" s="5">
        <v>0</v>
      </c>
      <c r="O752" s="6">
        <f t="shared" ref="O752:O795" si="67">J752-G752</f>
        <v>-22</v>
      </c>
      <c r="P752" s="6">
        <v>22</v>
      </c>
      <c r="Q752" s="5">
        <v>0</v>
      </c>
      <c r="R752" s="5">
        <f t="shared" si="66"/>
        <v>89.10891089108911</v>
      </c>
      <c r="S752" s="5">
        <f t="shared" ref="S752:S795" si="68">P752*100/G752</f>
        <v>10.891089108910892</v>
      </c>
      <c r="T752">
        <f t="shared" si="59"/>
        <v>100</v>
      </c>
    </row>
    <row r="753" spans="1:20" ht="26.25" customHeight="1" x14ac:dyDescent="0.25">
      <c r="A753" s="5">
        <v>751</v>
      </c>
      <c r="B753" s="46" t="s">
        <v>20</v>
      </c>
      <c r="C753" s="96" t="s">
        <v>145</v>
      </c>
      <c r="D753" s="101" t="s">
        <v>182</v>
      </c>
      <c r="E753" s="88">
        <v>10</v>
      </c>
      <c r="F753" s="23" t="s">
        <v>158</v>
      </c>
      <c r="G753" s="5">
        <v>101</v>
      </c>
      <c r="H753" s="5">
        <v>15</v>
      </c>
      <c r="I753" s="35">
        <v>1</v>
      </c>
      <c r="J753" s="22">
        <v>70</v>
      </c>
      <c r="K753" s="5">
        <v>70</v>
      </c>
      <c r="L753" s="5">
        <v>15</v>
      </c>
      <c r="M753" s="5">
        <v>0</v>
      </c>
      <c r="N753" s="5">
        <v>0</v>
      </c>
      <c r="O753" s="6">
        <f t="shared" si="67"/>
        <v>-31</v>
      </c>
      <c r="P753" s="6">
        <v>31</v>
      </c>
      <c r="Q753" s="5">
        <v>0</v>
      </c>
      <c r="R753" s="5">
        <f t="shared" si="66"/>
        <v>69.306930693069305</v>
      </c>
      <c r="S753" s="5">
        <f t="shared" si="68"/>
        <v>30.693069306930692</v>
      </c>
      <c r="T753">
        <f t="shared" si="59"/>
        <v>100</v>
      </c>
    </row>
    <row r="754" spans="1:20" ht="26.25" customHeight="1" x14ac:dyDescent="0.25">
      <c r="A754" s="5">
        <v>752</v>
      </c>
      <c r="B754" s="46" t="s">
        <v>20</v>
      </c>
      <c r="C754" s="96" t="s">
        <v>145</v>
      </c>
      <c r="D754" s="101" t="s">
        <v>182</v>
      </c>
      <c r="E754" s="88">
        <v>10</v>
      </c>
      <c r="F754" s="26" t="s">
        <v>166</v>
      </c>
      <c r="G754" s="5">
        <v>101</v>
      </c>
      <c r="H754" s="5">
        <v>15</v>
      </c>
      <c r="I754" s="35">
        <v>1</v>
      </c>
      <c r="J754" s="17">
        <v>87</v>
      </c>
      <c r="K754" s="17">
        <v>87</v>
      </c>
      <c r="L754" s="5">
        <v>15</v>
      </c>
      <c r="M754" s="5">
        <v>0</v>
      </c>
      <c r="N754" s="5">
        <v>0</v>
      </c>
      <c r="O754" s="6">
        <f t="shared" si="67"/>
        <v>-14</v>
      </c>
      <c r="P754" s="6">
        <v>14</v>
      </c>
      <c r="Q754" s="5">
        <v>0</v>
      </c>
      <c r="R754" s="5">
        <f t="shared" si="66"/>
        <v>86.138613861386133</v>
      </c>
      <c r="S754" s="5">
        <f t="shared" si="68"/>
        <v>13.861386138613861</v>
      </c>
      <c r="T754">
        <f t="shared" si="59"/>
        <v>100</v>
      </c>
    </row>
    <row r="755" spans="1:20" ht="26.25" customHeight="1" x14ac:dyDescent="0.25">
      <c r="A755" s="5">
        <v>753</v>
      </c>
      <c r="B755" s="46" t="s">
        <v>20</v>
      </c>
      <c r="C755" s="96" t="s">
        <v>145</v>
      </c>
      <c r="D755" s="101" t="s">
        <v>182</v>
      </c>
      <c r="E755" s="88">
        <v>10</v>
      </c>
      <c r="F755" s="16" t="s">
        <v>37</v>
      </c>
      <c r="G755" s="5">
        <v>101</v>
      </c>
      <c r="H755" s="5">
        <v>15</v>
      </c>
      <c r="I755" s="35">
        <v>1</v>
      </c>
      <c r="J755" s="17">
        <v>75</v>
      </c>
      <c r="K755" s="17">
        <v>75</v>
      </c>
      <c r="L755" s="5">
        <v>15</v>
      </c>
      <c r="M755" s="5">
        <v>0</v>
      </c>
      <c r="N755" s="5">
        <v>0</v>
      </c>
      <c r="O755" s="6">
        <f t="shared" si="67"/>
        <v>-26</v>
      </c>
      <c r="P755" s="6">
        <v>26</v>
      </c>
      <c r="Q755" s="5">
        <v>0</v>
      </c>
      <c r="R755" s="5">
        <f t="shared" si="66"/>
        <v>74.257425742574256</v>
      </c>
      <c r="S755" s="5">
        <f t="shared" si="68"/>
        <v>25.742574257425744</v>
      </c>
      <c r="T755">
        <f t="shared" si="59"/>
        <v>100</v>
      </c>
    </row>
    <row r="756" spans="1:20" ht="26.25" customHeight="1" x14ac:dyDescent="0.25">
      <c r="A756" s="5">
        <v>754</v>
      </c>
      <c r="B756" s="46" t="s">
        <v>20</v>
      </c>
      <c r="C756" s="96" t="s">
        <v>145</v>
      </c>
      <c r="D756" s="101" t="s">
        <v>182</v>
      </c>
      <c r="E756" s="88">
        <v>10</v>
      </c>
      <c r="F756" s="16" t="s">
        <v>78</v>
      </c>
      <c r="G756" s="5">
        <v>101</v>
      </c>
      <c r="H756" s="5">
        <v>15</v>
      </c>
      <c r="I756" s="35">
        <v>1</v>
      </c>
      <c r="J756" s="17">
        <v>69</v>
      </c>
      <c r="K756" s="17">
        <v>69</v>
      </c>
      <c r="L756" s="5">
        <v>15</v>
      </c>
      <c r="M756" s="5">
        <v>0</v>
      </c>
      <c r="N756" s="5">
        <v>0</v>
      </c>
      <c r="O756" s="6">
        <f t="shared" si="67"/>
        <v>-32</v>
      </c>
      <c r="P756" s="6">
        <v>32</v>
      </c>
      <c r="Q756" s="5">
        <v>0</v>
      </c>
      <c r="R756" s="5">
        <f t="shared" si="66"/>
        <v>68.316831683168317</v>
      </c>
      <c r="S756" s="5">
        <f t="shared" si="68"/>
        <v>31.683168316831683</v>
      </c>
      <c r="T756">
        <f t="shared" si="59"/>
        <v>100</v>
      </c>
    </row>
    <row r="757" spans="1:20" ht="26.25" customHeight="1" x14ac:dyDescent="0.25">
      <c r="A757" s="5">
        <v>755</v>
      </c>
      <c r="B757" s="46" t="s">
        <v>20</v>
      </c>
      <c r="C757" s="96" t="s">
        <v>145</v>
      </c>
      <c r="D757" s="101" t="s">
        <v>182</v>
      </c>
      <c r="E757" s="88">
        <v>10</v>
      </c>
      <c r="F757" s="16" t="s">
        <v>69</v>
      </c>
      <c r="G757" s="5">
        <v>101</v>
      </c>
      <c r="H757" s="5">
        <v>15</v>
      </c>
      <c r="I757" s="35">
        <v>1</v>
      </c>
      <c r="J757" s="19">
        <v>75</v>
      </c>
      <c r="K757" s="19">
        <v>75</v>
      </c>
      <c r="L757" s="5">
        <v>15</v>
      </c>
      <c r="M757" s="5">
        <v>0</v>
      </c>
      <c r="N757" s="5">
        <v>0</v>
      </c>
      <c r="O757" s="6">
        <f t="shared" si="67"/>
        <v>-26</v>
      </c>
      <c r="P757" s="6">
        <v>26</v>
      </c>
      <c r="Q757" s="5">
        <v>0</v>
      </c>
      <c r="R757" s="5">
        <f t="shared" si="66"/>
        <v>74.257425742574256</v>
      </c>
      <c r="S757" s="5">
        <f t="shared" si="68"/>
        <v>25.742574257425744</v>
      </c>
      <c r="T757">
        <f t="shared" si="59"/>
        <v>100</v>
      </c>
    </row>
    <row r="758" spans="1:20" ht="26.25" customHeight="1" x14ac:dyDescent="0.25">
      <c r="A758" s="5">
        <v>756</v>
      </c>
      <c r="B758" s="46" t="s">
        <v>20</v>
      </c>
      <c r="C758" s="96" t="s">
        <v>145</v>
      </c>
      <c r="D758" s="101" t="s">
        <v>182</v>
      </c>
      <c r="E758" s="88">
        <v>10</v>
      </c>
      <c r="F758" s="26" t="s">
        <v>167</v>
      </c>
      <c r="G758" s="5">
        <v>101</v>
      </c>
      <c r="H758" s="5">
        <v>15</v>
      </c>
      <c r="I758" s="35">
        <v>1</v>
      </c>
      <c r="J758" s="18">
        <v>64</v>
      </c>
      <c r="K758" s="18">
        <v>64</v>
      </c>
      <c r="L758" s="5">
        <v>15</v>
      </c>
      <c r="M758" s="5">
        <v>0</v>
      </c>
      <c r="N758" s="5">
        <v>0</v>
      </c>
      <c r="O758" s="6">
        <f t="shared" si="67"/>
        <v>-37</v>
      </c>
      <c r="P758" s="6">
        <v>37</v>
      </c>
      <c r="Q758" s="5">
        <v>0</v>
      </c>
      <c r="R758" s="5">
        <f>100-S758</f>
        <v>63.366336633663366</v>
      </c>
      <c r="S758" s="5">
        <f t="shared" si="68"/>
        <v>36.633663366336634</v>
      </c>
      <c r="T758">
        <f t="shared" si="59"/>
        <v>100</v>
      </c>
    </row>
    <row r="759" spans="1:20" ht="26.25" customHeight="1" x14ac:dyDescent="0.25">
      <c r="A759" s="5">
        <v>757</v>
      </c>
      <c r="B759" s="46" t="s">
        <v>20</v>
      </c>
      <c r="C759" s="96" t="s">
        <v>145</v>
      </c>
      <c r="D759" s="101" t="s">
        <v>182</v>
      </c>
      <c r="E759" s="88">
        <v>10</v>
      </c>
      <c r="F759" s="26" t="s">
        <v>168</v>
      </c>
      <c r="G759" s="5">
        <v>101</v>
      </c>
      <c r="H759" s="5">
        <v>15</v>
      </c>
      <c r="I759" s="35">
        <v>1</v>
      </c>
      <c r="J759" s="17">
        <v>79</v>
      </c>
      <c r="K759" s="17">
        <v>79</v>
      </c>
      <c r="L759" s="5">
        <v>15</v>
      </c>
      <c r="M759" s="5">
        <v>0</v>
      </c>
      <c r="N759" s="5">
        <v>0</v>
      </c>
      <c r="O759" s="6">
        <f t="shared" si="67"/>
        <v>-22</v>
      </c>
      <c r="P759" s="6">
        <v>22</v>
      </c>
      <c r="Q759" s="5">
        <v>0</v>
      </c>
      <c r="R759" s="5">
        <f>100-S759</f>
        <v>78.21782178217822</v>
      </c>
      <c r="S759" s="5">
        <f t="shared" si="68"/>
        <v>21.782178217821784</v>
      </c>
      <c r="T759">
        <f t="shared" si="59"/>
        <v>100</v>
      </c>
    </row>
    <row r="760" spans="1:20" ht="26.25" customHeight="1" x14ac:dyDescent="0.25">
      <c r="A760" s="5">
        <v>758</v>
      </c>
      <c r="B760" s="46" t="s">
        <v>20</v>
      </c>
      <c r="C760" s="96" t="s">
        <v>145</v>
      </c>
      <c r="D760" s="101" t="s">
        <v>182</v>
      </c>
      <c r="E760" s="88">
        <v>10</v>
      </c>
      <c r="F760" s="16" t="s">
        <v>64</v>
      </c>
      <c r="G760" s="5">
        <v>101</v>
      </c>
      <c r="H760" s="5">
        <v>15</v>
      </c>
      <c r="I760" s="35">
        <v>1</v>
      </c>
      <c r="J760" s="17">
        <v>90</v>
      </c>
      <c r="K760" s="17">
        <v>90</v>
      </c>
      <c r="L760" s="5">
        <v>15</v>
      </c>
      <c r="M760" s="5">
        <v>0</v>
      </c>
      <c r="N760" s="5">
        <v>0</v>
      </c>
      <c r="O760" s="6">
        <f t="shared" si="67"/>
        <v>-11</v>
      </c>
      <c r="P760" s="6">
        <v>11</v>
      </c>
      <c r="Q760" s="5">
        <v>0</v>
      </c>
      <c r="R760" s="5">
        <f>100-S760</f>
        <v>89.10891089108911</v>
      </c>
      <c r="S760" s="5">
        <f t="shared" si="68"/>
        <v>10.891089108910892</v>
      </c>
      <c r="T760">
        <f t="shared" si="59"/>
        <v>100</v>
      </c>
    </row>
    <row r="761" spans="1:20" ht="26.25" customHeight="1" x14ac:dyDescent="0.25">
      <c r="A761" s="5">
        <v>759</v>
      </c>
      <c r="B761" s="46" t="s">
        <v>20</v>
      </c>
      <c r="C761" s="96" t="s">
        <v>145</v>
      </c>
      <c r="D761" s="101" t="s">
        <v>182</v>
      </c>
      <c r="E761" s="88">
        <v>10</v>
      </c>
      <c r="F761" s="16" t="s">
        <v>169</v>
      </c>
      <c r="G761" s="5">
        <v>202</v>
      </c>
      <c r="H761" s="5">
        <v>15</v>
      </c>
      <c r="I761" s="35">
        <v>1</v>
      </c>
      <c r="J761" s="17">
        <v>190</v>
      </c>
      <c r="K761" s="5">
        <v>190</v>
      </c>
      <c r="L761" s="5">
        <v>15</v>
      </c>
      <c r="M761" s="5">
        <v>0</v>
      </c>
      <c r="N761" s="5">
        <v>0</v>
      </c>
      <c r="O761" s="6">
        <f t="shared" si="67"/>
        <v>-12</v>
      </c>
      <c r="P761" s="6">
        <v>12</v>
      </c>
      <c r="Q761" s="5">
        <v>0</v>
      </c>
      <c r="R761" s="5">
        <f>100-S761</f>
        <v>94.059405940594061</v>
      </c>
      <c r="S761" s="5">
        <f t="shared" si="68"/>
        <v>5.9405940594059405</v>
      </c>
      <c r="T761">
        <f t="shared" si="59"/>
        <v>100</v>
      </c>
    </row>
    <row r="762" spans="1:20" ht="26.25" customHeight="1" x14ac:dyDescent="0.25">
      <c r="A762" s="5">
        <v>760</v>
      </c>
      <c r="B762" s="46" t="s">
        <v>20</v>
      </c>
      <c r="C762" s="96" t="s">
        <v>145</v>
      </c>
      <c r="D762" s="101" t="s">
        <v>182</v>
      </c>
      <c r="E762" s="88">
        <v>10</v>
      </c>
      <c r="F762" s="35" t="s">
        <v>170</v>
      </c>
      <c r="G762" s="5">
        <v>202</v>
      </c>
      <c r="H762" s="5">
        <v>15</v>
      </c>
      <c r="I762" s="35">
        <v>1</v>
      </c>
      <c r="J762" s="17">
        <v>15</v>
      </c>
      <c r="K762" s="5">
        <v>15</v>
      </c>
      <c r="L762" s="5">
        <v>15</v>
      </c>
      <c r="M762" s="5">
        <v>0</v>
      </c>
      <c r="N762" s="5">
        <v>0</v>
      </c>
      <c r="O762" s="6">
        <f t="shared" si="67"/>
        <v>-187</v>
      </c>
      <c r="P762" s="6">
        <v>187</v>
      </c>
      <c r="Q762" s="5">
        <v>0</v>
      </c>
      <c r="R762" s="5">
        <f>100-S762</f>
        <v>7.425742574257427</v>
      </c>
      <c r="S762" s="5">
        <f t="shared" si="68"/>
        <v>92.574257425742573</v>
      </c>
      <c r="T762">
        <f t="shared" si="59"/>
        <v>100</v>
      </c>
    </row>
    <row r="763" spans="1:20" ht="26.25" customHeight="1" x14ac:dyDescent="0.25">
      <c r="A763" s="5">
        <v>761</v>
      </c>
      <c r="B763" s="46" t="s">
        <v>20</v>
      </c>
      <c r="C763" s="96" t="s">
        <v>145</v>
      </c>
      <c r="D763" s="101" t="s">
        <v>182</v>
      </c>
      <c r="E763" s="88">
        <v>10</v>
      </c>
      <c r="F763" s="20" t="s">
        <v>73</v>
      </c>
      <c r="G763" s="5">
        <v>101</v>
      </c>
      <c r="H763" s="5">
        <v>15</v>
      </c>
      <c r="I763" s="35">
        <v>1</v>
      </c>
      <c r="J763" s="17">
        <v>12</v>
      </c>
      <c r="K763" s="5">
        <v>12</v>
      </c>
      <c r="L763" s="5">
        <v>15</v>
      </c>
      <c r="M763" s="5">
        <v>0</v>
      </c>
      <c r="N763" s="5">
        <v>0</v>
      </c>
      <c r="O763" s="6">
        <f t="shared" si="67"/>
        <v>-89</v>
      </c>
      <c r="P763" s="6">
        <v>89</v>
      </c>
      <c r="Q763" s="5">
        <v>0</v>
      </c>
      <c r="R763" s="5">
        <f t="shared" ref="R763:R770" si="69">J763*100/G763</f>
        <v>11.881188118811881</v>
      </c>
      <c r="S763" s="5">
        <f t="shared" si="68"/>
        <v>88.118811881188122</v>
      </c>
      <c r="T763">
        <f t="shared" si="59"/>
        <v>100</v>
      </c>
    </row>
    <row r="764" spans="1:20" ht="26.25" customHeight="1" x14ac:dyDescent="0.25">
      <c r="A764" s="5">
        <v>762</v>
      </c>
      <c r="B764" s="46" t="s">
        <v>20</v>
      </c>
      <c r="C764" s="96" t="s">
        <v>145</v>
      </c>
      <c r="D764" s="101" t="s">
        <v>182</v>
      </c>
      <c r="E764" s="88">
        <v>10</v>
      </c>
      <c r="F764" s="24" t="s">
        <v>171</v>
      </c>
      <c r="G764" s="5">
        <v>202</v>
      </c>
      <c r="H764" s="5">
        <v>15</v>
      </c>
      <c r="I764" s="35">
        <v>1</v>
      </c>
      <c r="J764" s="17">
        <v>105</v>
      </c>
      <c r="K764" s="5">
        <v>105</v>
      </c>
      <c r="L764" s="5">
        <v>15</v>
      </c>
      <c r="M764" s="5">
        <v>0</v>
      </c>
      <c r="N764" s="5">
        <v>0</v>
      </c>
      <c r="O764" s="6">
        <f t="shared" si="67"/>
        <v>-97</v>
      </c>
      <c r="P764" s="6">
        <v>97</v>
      </c>
      <c r="Q764" s="5">
        <v>0</v>
      </c>
      <c r="R764" s="5">
        <f>100-S764</f>
        <v>51.980198019801982</v>
      </c>
      <c r="S764" s="5">
        <f t="shared" si="68"/>
        <v>48.019801980198018</v>
      </c>
      <c r="T764">
        <f t="shared" si="59"/>
        <v>100</v>
      </c>
    </row>
    <row r="765" spans="1:20" ht="26.25" customHeight="1" x14ac:dyDescent="0.25">
      <c r="A765" s="5">
        <v>763</v>
      </c>
      <c r="B765" s="46" t="s">
        <v>20</v>
      </c>
      <c r="C765" s="96" t="s">
        <v>145</v>
      </c>
      <c r="D765" s="101" t="s">
        <v>182</v>
      </c>
      <c r="E765" s="88">
        <v>10</v>
      </c>
      <c r="F765" s="16" t="s">
        <v>74</v>
      </c>
      <c r="G765" s="5">
        <v>101</v>
      </c>
      <c r="H765" s="5">
        <v>15</v>
      </c>
      <c r="I765" s="35">
        <v>1</v>
      </c>
      <c r="J765" s="17">
        <v>80</v>
      </c>
      <c r="K765" s="5">
        <v>80</v>
      </c>
      <c r="L765" s="5">
        <v>15</v>
      </c>
      <c r="M765" s="5">
        <v>0</v>
      </c>
      <c r="N765" s="5">
        <v>0</v>
      </c>
      <c r="O765" s="6">
        <f t="shared" si="67"/>
        <v>-21</v>
      </c>
      <c r="P765" s="6">
        <v>21</v>
      </c>
      <c r="Q765" s="5">
        <v>0</v>
      </c>
      <c r="R765" s="5">
        <f>100-S765</f>
        <v>79.207920792079207</v>
      </c>
      <c r="S765" s="5">
        <f t="shared" si="68"/>
        <v>20.792079207920793</v>
      </c>
      <c r="T765">
        <f t="shared" si="59"/>
        <v>100</v>
      </c>
    </row>
    <row r="766" spans="1:20" ht="26.25" customHeight="1" x14ac:dyDescent="0.25">
      <c r="A766" s="5">
        <v>764</v>
      </c>
      <c r="B766" s="46" t="s">
        <v>20</v>
      </c>
      <c r="C766" s="96" t="s">
        <v>145</v>
      </c>
      <c r="D766" s="101" t="s">
        <v>182</v>
      </c>
      <c r="E766" s="88">
        <v>10</v>
      </c>
      <c r="F766" s="25" t="s">
        <v>172</v>
      </c>
      <c r="G766" s="5">
        <v>101</v>
      </c>
      <c r="H766" s="5">
        <v>15</v>
      </c>
      <c r="I766" s="35">
        <v>1</v>
      </c>
      <c r="J766" s="17">
        <v>10</v>
      </c>
      <c r="K766" s="5">
        <v>10</v>
      </c>
      <c r="L766" s="5">
        <v>15</v>
      </c>
      <c r="M766" s="5">
        <v>0</v>
      </c>
      <c r="N766" s="5">
        <v>0</v>
      </c>
      <c r="O766" s="6">
        <f t="shared" si="67"/>
        <v>-91</v>
      </c>
      <c r="P766" s="6">
        <v>91</v>
      </c>
      <c r="Q766" s="5">
        <v>0</v>
      </c>
      <c r="R766" s="5">
        <f>100-S766</f>
        <v>9.9009900990099027</v>
      </c>
      <c r="S766" s="5">
        <f t="shared" si="68"/>
        <v>90.099009900990097</v>
      </c>
      <c r="T766">
        <f t="shared" si="59"/>
        <v>100</v>
      </c>
    </row>
    <row r="767" spans="1:20" ht="26.25" customHeight="1" x14ac:dyDescent="0.25">
      <c r="A767" s="5">
        <v>765</v>
      </c>
      <c r="B767" s="46" t="s">
        <v>20</v>
      </c>
      <c r="C767" s="96" t="s">
        <v>145</v>
      </c>
      <c r="D767" s="101" t="s">
        <v>182</v>
      </c>
      <c r="E767" s="88">
        <v>10</v>
      </c>
      <c r="F767" s="25" t="s">
        <v>173</v>
      </c>
      <c r="G767" s="5">
        <v>101</v>
      </c>
      <c r="H767" s="5">
        <v>15</v>
      </c>
      <c r="I767" s="35">
        <v>1</v>
      </c>
      <c r="J767" s="17">
        <v>95</v>
      </c>
      <c r="K767" s="5">
        <v>95</v>
      </c>
      <c r="L767" s="5">
        <v>15</v>
      </c>
      <c r="M767" s="5">
        <v>0</v>
      </c>
      <c r="N767" s="5">
        <v>0</v>
      </c>
      <c r="O767" s="6">
        <f t="shared" si="67"/>
        <v>-6</v>
      </c>
      <c r="P767" s="6">
        <v>6</v>
      </c>
      <c r="Q767" s="5">
        <v>0</v>
      </c>
      <c r="R767" s="5">
        <f>100-S767</f>
        <v>94.059405940594061</v>
      </c>
      <c r="S767" s="5">
        <f t="shared" si="68"/>
        <v>5.9405940594059405</v>
      </c>
      <c r="T767">
        <f t="shared" si="59"/>
        <v>100</v>
      </c>
    </row>
    <row r="768" spans="1:20" ht="26.25" customHeight="1" x14ac:dyDescent="0.25">
      <c r="A768" s="5">
        <v>766</v>
      </c>
      <c r="B768" s="46" t="s">
        <v>20</v>
      </c>
      <c r="C768" s="96" t="s">
        <v>145</v>
      </c>
      <c r="D768" s="101" t="s">
        <v>182</v>
      </c>
      <c r="E768" s="88">
        <v>10</v>
      </c>
      <c r="F768" s="27" t="s">
        <v>174</v>
      </c>
      <c r="G768" s="5">
        <v>101</v>
      </c>
      <c r="H768" s="5">
        <v>15</v>
      </c>
      <c r="I768" s="35">
        <v>1</v>
      </c>
      <c r="J768" s="17">
        <v>120</v>
      </c>
      <c r="K768" s="5">
        <v>101</v>
      </c>
      <c r="L768" s="5">
        <v>15</v>
      </c>
      <c r="M768" s="5">
        <v>0</v>
      </c>
      <c r="N768" s="5">
        <v>0</v>
      </c>
      <c r="O768" s="6">
        <f t="shared" si="67"/>
        <v>19</v>
      </c>
      <c r="P768" s="6">
        <v>0</v>
      </c>
      <c r="Q768" s="5">
        <v>0</v>
      </c>
      <c r="R768" s="5">
        <f>100-S768</f>
        <v>100</v>
      </c>
      <c r="S768" s="5">
        <f t="shared" si="68"/>
        <v>0</v>
      </c>
      <c r="T768">
        <f t="shared" si="59"/>
        <v>100</v>
      </c>
    </row>
    <row r="769" spans="1:20" ht="26.25" customHeight="1" x14ac:dyDescent="0.25">
      <c r="A769" s="5">
        <v>767</v>
      </c>
      <c r="B769" s="46" t="s">
        <v>20</v>
      </c>
      <c r="C769" s="96" t="s">
        <v>145</v>
      </c>
      <c r="D769" s="101" t="s">
        <v>182</v>
      </c>
      <c r="E769" s="88">
        <v>10</v>
      </c>
      <c r="F769" s="16" t="s">
        <v>33</v>
      </c>
      <c r="G769" s="5">
        <v>101</v>
      </c>
      <c r="H769" s="5">
        <v>15</v>
      </c>
      <c r="I769" s="35">
        <v>1</v>
      </c>
      <c r="J769" s="17">
        <v>0</v>
      </c>
      <c r="K769" s="6">
        <v>0</v>
      </c>
      <c r="L769" s="6">
        <v>0</v>
      </c>
      <c r="M769" s="5">
        <v>0</v>
      </c>
      <c r="N769" s="5">
        <v>0</v>
      </c>
      <c r="O769" s="6">
        <f t="shared" si="67"/>
        <v>-101</v>
      </c>
      <c r="P769" s="6">
        <v>101</v>
      </c>
      <c r="Q769" s="5">
        <v>0</v>
      </c>
      <c r="R769" s="5">
        <f t="shared" si="69"/>
        <v>0</v>
      </c>
      <c r="S769" s="5">
        <f t="shared" si="68"/>
        <v>100</v>
      </c>
      <c r="T769">
        <f t="shared" si="59"/>
        <v>100</v>
      </c>
    </row>
    <row r="770" spans="1:20" ht="26.25" customHeight="1" x14ac:dyDescent="0.25">
      <c r="A770" s="5">
        <v>768</v>
      </c>
      <c r="B770" s="46" t="s">
        <v>20</v>
      </c>
      <c r="C770" s="96" t="s">
        <v>145</v>
      </c>
      <c r="D770" s="101" t="s">
        <v>182</v>
      </c>
      <c r="E770" s="88">
        <v>10</v>
      </c>
      <c r="F770" s="16" t="s">
        <v>83</v>
      </c>
      <c r="G770" s="5">
        <v>101</v>
      </c>
      <c r="H770" s="5">
        <v>15</v>
      </c>
      <c r="I770" s="35">
        <v>1</v>
      </c>
      <c r="J770" s="17">
        <v>0</v>
      </c>
      <c r="K770" s="6">
        <v>0</v>
      </c>
      <c r="L770" s="6">
        <v>0</v>
      </c>
      <c r="M770" s="5">
        <v>0</v>
      </c>
      <c r="N770" s="5">
        <v>0</v>
      </c>
      <c r="O770" s="6">
        <f t="shared" si="67"/>
        <v>-101</v>
      </c>
      <c r="P770" s="6">
        <v>101</v>
      </c>
      <c r="Q770" s="5">
        <v>0</v>
      </c>
      <c r="R770" s="5">
        <f t="shared" si="69"/>
        <v>0</v>
      </c>
      <c r="S770" s="5">
        <f t="shared" si="68"/>
        <v>100</v>
      </c>
      <c r="T770">
        <f t="shared" si="59"/>
        <v>100</v>
      </c>
    </row>
    <row r="771" spans="1:20" ht="26.25" customHeight="1" x14ac:dyDescent="0.25">
      <c r="A771" s="5">
        <v>769</v>
      </c>
      <c r="B771" s="46" t="s">
        <v>20</v>
      </c>
      <c r="C771" s="96" t="s">
        <v>145</v>
      </c>
      <c r="D771" s="101" t="s">
        <v>182</v>
      </c>
      <c r="E771" s="88">
        <v>11</v>
      </c>
      <c r="F771" s="16" t="s">
        <v>47</v>
      </c>
      <c r="G771" s="5">
        <v>49</v>
      </c>
      <c r="H771" s="5">
        <v>3</v>
      </c>
      <c r="I771" s="6">
        <v>0</v>
      </c>
      <c r="J771" s="17">
        <v>50</v>
      </c>
      <c r="K771" s="6">
        <v>49</v>
      </c>
      <c r="L771" s="6">
        <v>3</v>
      </c>
      <c r="M771" s="5">
        <v>0</v>
      </c>
      <c r="N771" s="7">
        <v>0</v>
      </c>
      <c r="O771" s="6">
        <f t="shared" si="67"/>
        <v>1</v>
      </c>
      <c r="P771" s="6">
        <v>0</v>
      </c>
      <c r="Q771" s="5">
        <v>0</v>
      </c>
      <c r="R771" s="5">
        <v>100</v>
      </c>
      <c r="S771" s="5">
        <f t="shared" si="68"/>
        <v>0</v>
      </c>
      <c r="T771">
        <f t="shared" si="59"/>
        <v>100</v>
      </c>
    </row>
    <row r="772" spans="1:20" ht="26.25" customHeight="1" x14ac:dyDescent="0.25">
      <c r="A772" s="5">
        <v>770</v>
      </c>
      <c r="B772" s="46" t="s">
        <v>20</v>
      </c>
      <c r="C772" s="96" t="s">
        <v>145</v>
      </c>
      <c r="D772" s="101" t="s">
        <v>182</v>
      </c>
      <c r="E772" s="88">
        <v>11</v>
      </c>
      <c r="F772" s="123" t="s">
        <v>165</v>
      </c>
      <c r="G772" s="5">
        <v>98</v>
      </c>
      <c r="H772" s="5">
        <v>3</v>
      </c>
      <c r="I772" s="6">
        <v>0</v>
      </c>
      <c r="J772" s="17">
        <v>180</v>
      </c>
      <c r="K772" s="6">
        <v>98</v>
      </c>
      <c r="L772" s="6">
        <v>3</v>
      </c>
      <c r="M772" s="5">
        <v>0</v>
      </c>
      <c r="N772" s="7">
        <v>0</v>
      </c>
      <c r="O772" s="6">
        <f t="shared" si="67"/>
        <v>82</v>
      </c>
      <c r="P772" s="6">
        <v>0</v>
      </c>
      <c r="Q772" s="5">
        <v>0</v>
      </c>
      <c r="R772" s="5">
        <v>100</v>
      </c>
      <c r="S772" s="5">
        <f t="shared" si="68"/>
        <v>0</v>
      </c>
      <c r="T772">
        <f t="shared" si="59"/>
        <v>100</v>
      </c>
    </row>
    <row r="773" spans="1:20" ht="26.25" customHeight="1" x14ac:dyDescent="0.25">
      <c r="A773" s="5">
        <v>771</v>
      </c>
      <c r="B773" s="46" t="s">
        <v>20</v>
      </c>
      <c r="C773" s="96" t="s">
        <v>145</v>
      </c>
      <c r="D773" s="101" t="s">
        <v>182</v>
      </c>
      <c r="E773" s="88">
        <v>11</v>
      </c>
      <c r="F773" s="13" t="s">
        <v>158</v>
      </c>
      <c r="G773" s="5">
        <v>49</v>
      </c>
      <c r="H773" s="5">
        <v>3</v>
      </c>
      <c r="I773" s="6">
        <v>0</v>
      </c>
      <c r="J773" s="14">
        <v>60</v>
      </c>
      <c r="K773" s="6">
        <v>0</v>
      </c>
      <c r="L773" s="6">
        <v>0</v>
      </c>
      <c r="M773" s="5">
        <v>0</v>
      </c>
      <c r="N773" s="7">
        <v>0</v>
      </c>
      <c r="O773" s="6">
        <f t="shared" si="67"/>
        <v>11</v>
      </c>
      <c r="P773" s="6">
        <v>0</v>
      </c>
      <c r="Q773" s="5">
        <v>0</v>
      </c>
      <c r="R773" s="5">
        <v>100</v>
      </c>
      <c r="S773" s="5">
        <f t="shared" si="68"/>
        <v>0</v>
      </c>
      <c r="T773">
        <f t="shared" si="59"/>
        <v>100</v>
      </c>
    </row>
    <row r="774" spans="1:20" ht="26.25" customHeight="1" x14ac:dyDescent="0.25">
      <c r="A774" s="5">
        <v>772</v>
      </c>
      <c r="B774" s="46" t="s">
        <v>20</v>
      </c>
      <c r="C774" s="96" t="s">
        <v>145</v>
      </c>
      <c r="D774" s="101" t="s">
        <v>182</v>
      </c>
      <c r="E774" s="88">
        <v>11</v>
      </c>
      <c r="F774" s="13" t="s">
        <v>158</v>
      </c>
      <c r="G774" s="5">
        <v>49</v>
      </c>
      <c r="H774" s="5">
        <v>3</v>
      </c>
      <c r="I774" s="6">
        <v>0</v>
      </c>
      <c r="J774" s="14">
        <v>70</v>
      </c>
      <c r="K774" s="6">
        <v>0</v>
      </c>
      <c r="L774" s="6">
        <v>0</v>
      </c>
      <c r="M774" s="5">
        <v>0</v>
      </c>
      <c r="N774" s="7">
        <v>0</v>
      </c>
      <c r="O774" s="6">
        <f t="shared" si="67"/>
        <v>21</v>
      </c>
      <c r="P774" s="6">
        <v>0</v>
      </c>
      <c r="Q774" s="5">
        <v>0</v>
      </c>
      <c r="R774" s="5">
        <v>100</v>
      </c>
      <c r="S774" s="5">
        <f t="shared" si="68"/>
        <v>0</v>
      </c>
      <c r="T774">
        <f t="shared" si="59"/>
        <v>100</v>
      </c>
    </row>
    <row r="775" spans="1:20" ht="26.25" customHeight="1" x14ac:dyDescent="0.25">
      <c r="A775" s="5">
        <v>773</v>
      </c>
      <c r="B775" s="46" t="s">
        <v>20</v>
      </c>
      <c r="C775" s="96" t="s">
        <v>145</v>
      </c>
      <c r="D775" s="101" t="s">
        <v>182</v>
      </c>
      <c r="E775" s="88">
        <v>11</v>
      </c>
      <c r="F775" s="13" t="s">
        <v>158</v>
      </c>
      <c r="G775" s="5">
        <v>49</v>
      </c>
      <c r="H775" s="5">
        <v>3</v>
      </c>
      <c r="I775" s="6">
        <v>0</v>
      </c>
      <c r="J775" s="14">
        <v>60</v>
      </c>
      <c r="K775" s="6">
        <v>0</v>
      </c>
      <c r="L775" s="6">
        <v>0</v>
      </c>
      <c r="M775" s="5">
        <v>0</v>
      </c>
      <c r="N775" s="7">
        <v>0</v>
      </c>
      <c r="O775" s="6">
        <f t="shared" si="67"/>
        <v>11</v>
      </c>
      <c r="P775" s="6">
        <v>0</v>
      </c>
      <c r="Q775" s="5">
        <v>0</v>
      </c>
      <c r="R775" s="5">
        <v>100</v>
      </c>
      <c r="S775" s="5">
        <f t="shared" si="68"/>
        <v>0</v>
      </c>
      <c r="T775">
        <f t="shared" si="59"/>
        <v>100</v>
      </c>
    </row>
    <row r="776" spans="1:20" ht="26.25" customHeight="1" x14ac:dyDescent="0.25">
      <c r="A776" s="5">
        <v>774</v>
      </c>
      <c r="B776" s="46" t="s">
        <v>20</v>
      </c>
      <c r="C776" s="96" t="s">
        <v>145</v>
      </c>
      <c r="D776" s="101" t="s">
        <v>182</v>
      </c>
      <c r="E776" s="88">
        <v>11</v>
      </c>
      <c r="F776" s="26" t="s">
        <v>166</v>
      </c>
      <c r="G776" s="5">
        <v>49</v>
      </c>
      <c r="H776" s="5">
        <v>3</v>
      </c>
      <c r="I776" s="6">
        <v>0</v>
      </c>
      <c r="J776" s="17">
        <v>45</v>
      </c>
      <c r="K776" s="6">
        <v>45</v>
      </c>
      <c r="L776" s="6">
        <v>3</v>
      </c>
      <c r="M776" s="5">
        <v>0</v>
      </c>
      <c r="N776" s="7">
        <v>0</v>
      </c>
      <c r="O776" s="6">
        <f t="shared" si="67"/>
        <v>-4</v>
      </c>
      <c r="P776" s="6">
        <v>4</v>
      </c>
      <c r="Q776" s="5">
        <v>0</v>
      </c>
      <c r="R776" s="5">
        <f>100-S776</f>
        <v>91.836734693877546</v>
      </c>
      <c r="S776" s="5">
        <f t="shared" si="68"/>
        <v>8.1632653061224492</v>
      </c>
      <c r="T776">
        <f t="shared" si="59"/>
        <v>100</v>
      </c>
    </row>
    <row r="777" spans="1:20" ht="26.25" customHeight="1" x14ac:dyDescent="0.25">
      <c r="A777" s="5">
        <v>775</v>
      </c>
      <c r="B777" s="46" t="s">
        <v>20</v>
      </c>
      <c r="C777" s="96" t="s">
        <v>145</v>
      </c>
      <c r="D777" s="101" t="s">
        <v>182</v>
      </c>
      <c r="E777" s="88">
        <v>11</v>
      </c>
      <c r="F777" s="16" t="s">
        <v>37</v>
      </c>
      <c r="G777" s="5">
        <v>49</v>
      </c>
      <c r="H777" s="5">
        <v>3</v>
      </c>
      <c r="I777" s="6">
        <v>0</v>
      </c>
      <c r="J777" s="17">
        <v>50</v>
      </c>
      <c r="K777" s="6">
        <v>49</v>
      </c>
      <c r="L777" s="6">
        <v>3</v>
      </c>
      <c r="M777" s="5">
        <v>0</v>
      </c>
      <c r="N777" s="7">
        <v>0</v>
      </c>
      <c r="O777" s="6">
        <f t="shared" si="67"/>
        <v>1</v>
      </c>
      <c r="P777" s="6">
        <v>0</v>
      </c>
      <c r="Q777" s="5">
        <v>0</v>
      </c>
      <c r="R777" s="5">
        <v>100</v>
      </c>
      <c r="S777" s="5">
        <f t="shared" si="68"/>
        <v>0</v>
      </c>
      <c r="T777">
        <f t="shared" si="59"/>
        <v>100</v>
      </c>
    </row>
    <row r="778" spans="1:20" ht="26.25" customHeight="1" x14ac:dyDescent="0.25">
      <c r="A778" s="5">
        <v>776</v>
      </c>
      <c r="B778" s="46" t="s">
        <v>20</v>
      </c>
      <c r="C778" s="96" t="s">
        <v>145</v>
      </c>
      <c r="D778" s="101" t="s">
        <v>182</v>
      </c>
      <c r="E778" s="88">
        <v>11</v>
      </c>
      <c r="F778" s="16" t="s">
        <v>78</v>
      </c>
      <c r="G778" s="5">
        <v>49</v>
      </c>
      <c r="H778" s="5">
        <v>3</v>
      </c>
      <c r="I778" s="6">
        <v>0</v>
      </c>
      <c r="J778" s="17">
        <v>50</v>
      </c>
      <c r="K778" s="6">
        <v>49</v>
      </c>
      <c r="L778" s="6">
        <v>3</v>
      </c>
      <c r="M778" s="5">
        <v>0</v>
      </c>
      <c r="N778" s="7">
        <v>0</v>
      </c>
      <c r="O778" s="6">
        <f t="shared" si="67"/>
        <v>1</v>
      </c>
      <c r="P778" s="6">
        <v>0</v>
      </c>
      <c r="Q778" s="5">
        <v>0</v>
      </c>
      <c r="R778" s="5">
        <v>100</v>
      </c>
      <c r="S778" s="5">
        <f t="shared" si="68"/>
        <v>0</v>
      </c>
      <c r="T778">
        <f t="shared" si="59"/>
        <v>100</v>
      </c>
    </row>
    <row r="779" spans="1:20" ht="26.25" customHeight="1" x14ac:dyDescent="0.25">
      <c r="A779" s="5">
        <v>777</v>
      </c>
      <c r="B779" s="46" t="s">
        <v>20</v>
      </c>
      <c r="C779" s="96" t="s">
        <v>145</v>
      </c>
      <c r="D779" s="101" t="s">
        <v>182</v>
      </c>
      <c r="E779" s="88">
        <v>11</v>
      </c>
      <c r="F779" s="16" t="s">
        <v>69</v>
      </c>
      <c r="G779" s="5">
        <v>49</v>
      </c>
      <c r="H779" s="5">
        <v>3</v>
      </c>
      <c r="I779" s="6">
        <v>0</v>
      </c>
      <c r="J779" s="17">
        <v>50</v>
      </c>
      <c r="K779" s="6">
        <v>49</v>
      </c>
      <c r="L779" s="6">
        <v>3</v>
      </c>
      <c r="M779" s="5">
        <v>0</v>
      </c>
      <c r="N779" s="7">
        <v>0</v>
      </c>
      <c r="O779" s="6">
        <f t="shared" si="67"/>
        <v>1</v>
      </c>
      <c r="P779" s="6">
        <v>0</v>
      </c>
      <c r="Q779" s="5">
        <v>0</v>
      </c>
      <c r="R779" s="5">
        <v>100</v>
      </c>
      <c r="S779" s="5">
        <f t="shared" si="68"/>
        <v>0</v>
      </c>
      <c r="T779">
        <f t="shared" si="59"/>
        <v>100</v>
      </c>
    </row>
    <row r="780" spans="1:20" ht="26.25" customHeight="1" x14ac:dyDescent="0.25">
      <c r="A780" s="5">
        <v>778</v>
      </c>
      <c r="B780" s="46" t="s">
        <v>20</v>
      </c>
      <c r="C780" s="96" t="s">
        <v>145</v>
      </c>
      <c r="D780" s="101" t="s">
        <v>182</v>
      </c>
      <c r="E780" s="88">
        <v>11</v>
      </c>
      <c r="F780" s="26" t="s">
        <v>167</v>
      </c>
      <c r="G780" s="5">
        <v>49</v>
      </c>
      <c r="H780" s="5">
        <v>3</v>
      </c>
      <c r="I780" s="6">
        <v>0</v>
      </c>
      <c r="J780" s="14">
        <v>65</v>
      </c>
      <c r="K780" s="6">
        <v>49</v>
      </c>
      <c r="L780" s="6">
        <v>3</v>
      </c>
      <c r="M780" s="5">
        <v>0</v>
      </c>
      <c r="N780" s="7">
        <v>0</v>
      </c>
      <c r="O780" s="6">
        <f t="shared" si="67"/>
        <v>16</v>
      </c>
      <c r="P780" s="6">
        <v>0</v>
      </c>
      <c r="Q780" s="5">
        <v>0</v>
      </c>
      <c r="R780" s="5">
        <f>100-S780</f>
        <v>100</v>
      </c>
      <c r="S780" s="5">
        <f t="shared" si="68"/>
        <v>0</v>
      </c>
      <c r="T780">
        <f t="shared" ref="T780:T798" si="70">R780+S780</f>
        <v>100</v>
      </c>
    </row>
    <row r="781" spans="1:20" ht="26.25" customHeight="1" x14ac:dyDescent="0.25">
      <c r="A781" s="5">
        <v>779</v>
      </c>
      <c r="B781" s="46" t="s">
        <v>20</v>
      </c>
      <c r="C781" s="96" t="s">
        <v>145</v>
      </c>
      <c r="D781" s="101" t="s">
        <v>182</v>
      </c>
      <c r="E781" s="88">
        <v>11</v>
      </c>
      <c r="F781" s="13" t="s">
        <v>63</v>
      </c>
      <c r="G781" s="5">
        <v>49</v>
      </c>
      <c r="H781" s="5">
        <v>3</v>
      </c>
      <c r="I781" s="6">
        <v>0</v>
      </c>
      <c r="J781" s="14">
        <v>66</v>
      </c>
      <c r="K781" s="6">
        <v>49</v>
      </c>
      <c r="L781" s="6">
        <v>3</v>
      </c>
      <c r="M781" s="5">
        <v>0</v>
      </c>
      <c r="N781" s="7">
        <v>0</v>
      </c>
      <c r="O781" s="6">
        <f t="shared" si="67"/>
        <v>17</v>
      </c>
      <c r="P781" s="6">
        <v>0</v>
      </c>
      <c r="Q781" s="5">
        <v>0</v>
      </c>
      <c r="R781" s="5">
        <v>100</v>
      </c>
      <c r="S781" s="5">
        <f t="shared" si="68"/>
        <v>0</v>
      </c>
      <c r="T781">
        <f t="shared" si="70"/>
        <v>100</v>
      </c>
    </row>
    <row r="782" spans="1:20" ht="26.25" customHeight="1" x14ac:dyDescent="0.25">
      <c r="A782" s="5">
        <v>780</v>
      </c>
      <c r="B782" s="46" t="s">
        <v>20</v>
      </c>
      <c r="C782" s="96" t="s">
        <v>145</v>
      </c>
      <c r="D782" s="101" t="s">
        <v>182</v>
      </c>
      <c r="E782" s="88">
        <v>11</v>
      </c>
      <c r="F782" s="26" t="s">
        <v>168</v>
      </c>
      <c r="G782" s="5">
        <v>49</v>
      </c>
      <c r="H782" s="5">
        <v>3</v>
      </c>
      <c r="I782" s="6">
        <v>0</v>
      </c>
      <c r="J782" s="17">
        <v>75</v>
      </c>
      <c r="K782" s="6">
        <v>0</v>
      </c>
      <c r="L782" s="6">
        <v>3</v>
      </c>
      <c r="M782" s="5">
        <v>0</v>
      </c>
      <c r="N782" s="7">
        <v>0</v>
      </c>
      <c r="O782" s="6">
        <f t="shared" si="67"/>
        <v>26</v>
      </c>
      <c r="P782" s="6">
        <v>0</v>
      </c>
      <c r="Q782" s="5">
        <v>0</v>
      </c>
      <c r="R782" s="5">
        <v>100</v>
      </c>
      <c r="S782" s="5">
        <f t="shared" si="68"/>
        <v>0</v>
      </c>
      <c r="T782">
        <f t="shared" si="70"/>
        <v>100</v>
      </c>
    </row>
    <row r="783" spans="1:20" ht="26.25" customHeight="1" x14ac:dyDescent="0.25">
      <c r="A783" s="5">
        <v>781</v>
      </c>
      <c r="B783" s="46" t="s">
        <v>20</v>
      </c>
      <c r="C783" s="96" t="s">
        <v>145</v>
      </c>
      <c r="D783" s="101" t="s">
        <v>182</v>
      </c>
      <c r="E783" s="88">
        <v>11</v>
      </c>
      <c r="F783" s="16" t="s">
        <v>64</v>
      </c>
      <c r="G783" s="5">
        <v>49</v>
      </c>
      <c r="H783" s="5">
        <v>3</v>
      </c>
      <c r="I783" s="6">
        <v>0</v>
      </c>
      <c r="J783" s="17">
        <v>50</v>
      </c>
      <c r="K783" s="6">
        <v>49</v>
      </c>
      <c r="L783" s="6">
        <v>3</v>
      </c>
      <c r="M783" s="5">
        <v>0</v>
      </c>
      <c r="N783" s="7">
        <v>0</v>
      </c>
      <c r="O783" s="6">
        <f t="shared" si="67"/>
        <v>1</v>
      </c>
      <c r="P783" s="6">
        <v>0</v>
      </c>
      <c r="Q783" s="5">
        <v>0</v>
      </c>
      <c r="R783" s="5">
        <v>100</v>
      </c>
      <c r="S783" s="5">
        <f t="shared" si="68"/>
        <v>0</v>
      </c>
      <c r="T783">
        <f t="shared" si="70"/>
        <v>100</v>
      </c>
    </row>
    <row r="784" spans="1:20" ht="26.25" customHeight="1" x14ac:dyDescent="0.25">
      <c r="A784" s="5">
        <v>782</v>
      </c>
      <c r="B784" s="46" t="s">
        <v>20</v>
      </c>
      <c r="C784" s="96" t="s">
        <v>145</v>
      </c>
      <c r="D784" s="101" t="s">
        <v>182</v>
      </c>
      <c r="E784" s="88">
        <v>11</v>
      </c>
      <c r="F784" s="16" t="s">
        <v>169</v>
      </c>
      <c r="G784" s="5">
        <v>98</v>
      </c>
      <c r="H784" s="5">
        <v>3</v>
      </c>
      <c r="I784" s="6">
        <v>0</v>
      </c>
      <c r="J784" s="17">
        <v>90</v>
      </c>
      <c r="K784" s="6">
        <v>90</v>
      </c>
      <c r="L784" s="6">
        <v>3</v>
      </c>
      <c r="M784" s="5">
        <v>0</v>
      </c>
      <c r="N784" s="7">
        <v>0</v>
      </c>
      <c r="O784" s="6">
        <f t="shared" si="67"/>
        <v>-8</v>
      </c>
      <c r="P784" s="6">
        <v>8</v>
      </c>
      <c r="Q784" s="5">
        <v>0</v>
      </c>
      <c r="R784" s="5">
        <f>100-S784</f>
        <v>91.836734693877546</v>
      </c>
      <c r="S784" s="5">
        <f t="shared" si="68"/>
        <v>8.1632653061224492</v>
      </c>
      <c r="T784">
        <f t="shared" si="70"/>
        <v>100</v>
      </c>
    </row>
    <row r="785" spans="1:20" ht="26.25" customHeight="1" x14ac:dyDescent="0.25">
      <c r="A785" s="5">
        <v>783</v>
      </c>
      <c r="B785" s="46" t="s">
        <v>20</v>
      </c>
      <c r="C785" s="96" t="s">
        <v>145</v>
      </c>
      <c r="D785" s="101" t="s">
        <v>182</v>
      </c>
      <c r="E785" s="88">
        <v>11</v>
      </c>
      <c r="F785" s="35" t="s">
        <v>175</v>
      </c>
      <c r="G785" s="5">
        <v>98</v>
      </c>
      <c r="H785" s="5">
        <v>3</v>
      </c>
      <c r="I785" s="6">
        <v>0</v>
      </c>
      <c r="J785" s="17">
        <v>15</v>
      </c>
      <c r="K785" s="6">
        <v>15</v>
      </c>
      <c r="L785" s="6">
        <v>3</v>
      </c>
      <c r="M785" s="5">
        <v>0</v>
      </c>
      <c r="N785" s="7">
        <v>0</v>
      </c>
      <c r="O785" s="6">
        <f t="shared" si="67"/>
        <v>-83</v>
      </c>
      <c r="P785" s="6">
        <v>83</v>
      </c>
      <c r="Q785" s="5">
        <v>0</v>
      </c>
      <c r="R785" s="5">
        <f>100-S785</f>
        <v>15.306122448979593</v>
      </c>
      <c r="S785" s="5">
        <f t="shared" si="68"/>
        <v>84.693877551020407</v>
      </c>
      <c r="T785">
        <f t="shared" si="70"/>
        <v>100</v>
      </c>
    </row>
    <row r="786" spans="1:20" ht="26.25" customHeight="1" x14ac:dyDescent="0.25">
      <c r="A786" s="5">
        <v>784</v>
      </c>
      <c r="B786" s="46" t="s">
        <v>20</v>
      </c>
      <c r="C786" s="96" t="s">
        <v>145</v>
      </c>
      <c r="D786" s="101" t="s">
        <v>182</v>
      </c>
      <c r="E786" s="88">
        <v>11</v>
      </c>
      <c r="F786" s="16" t="s">
        <v>73</v>
      </c>
      <c r="G786" s="5">
        <v>49</v>
      </c>
      <c r="H786" s="5">
        <v>3</v>
      </c>
      <c r="I786" s="6">
        <v>0</v>
      </c>
      <c r="J786" s="17">
        <v>106</v>
      </c>
      <c r="K786" s="6">
        <v>49</v>
      </c>
      <c r="L786" s="6">
        <v>3</v>
      </c>
      <c r="M786" s="5">
        <v>0</v>
      </c>
      <c r="N786" s="7">
        <v>0</v>
      </c>
      <c r="O786" s="6">
        <f t="shared" si="67"/>
        <v>57</v>
      </c>
      <c r="P786" s="6">
        <v>0</v>
      </c>
      <c r="Q786" s="5">
        <v>0</v>
      </c>
      <c r="R786" s="5">
        <v>100</v>
      </c>
      <c r="S786" s="5">
        <f t="shared" si="68"/>
        <v>0</v>
      </c>
      <c r="T786">
        <f t="shared" si="70"/>
        <v>100</v>
      </c>
    </row>
    <row r="787" spans="1:20" ht="26.25" customHeight="1" x14ac:dyDescent="0.25">
      <c r="A787" s="5">
        <v>785</v>
      </c>
      <c r="B787" s="46" t="s">
        <v>20</v>
      </c>
      <c r="C787" s="96" t="s">
        <v>145</v>
      </c>
      <c r="D787" s="101" t="s">
        <v>182</v>
      </c>
      <c r="E787" s="88">
        <v>11</v>
      </c>
      <c r="F787" s="24" t="s">
        <v>171</v>
      </c>
      <c r="G787" s="5">
        <v>49</v>
      </c>
      <c r="H787" s="5">
        <v>3</v>
      </c>
      <c r="I787" s="6">
        <v>0</v>
      </c>
      <c r="J787" s="17">
        <v>94</v>
      </c>
      <c r="K787" s="6">
        <v>49</v>
      </c>
      <c r="L787" s="6">
        <v>3</v>
      </c>
      <c r="M787" s="5">
        <v>0</v>
      </c>
      <c r="N787" s="7">
        <v>0</v>
      </c>
      <c r="O787" s="6">
        <f t="shared" si="67"/>
        <v>45</v>
      </c>
      <c r="P787" s="6">
        <v>0</v>
      </c>
      <c r="Q787" s="5">
        <v>0</v>
      </c>
      <c r="R787" s="5">
        <v>100</v>
      </c>
      <c r="S787" s="5">
        <f t="shared" si="68"/>
        <v>0</v>
      </c>
      <c r="T787">
        <f t="shared" si="70"/>
        <v>100</v>
      </c>
    </row>
    <row r="788" spans="1:20" ht="26.25" customHeight="1" x14ac:dyDescent="0.25">
      <c r="A788" s="5">
        <v>786</v>
      </c>
      <c r="B788" s="46" t="s">
        <v>20</v>
      </c>
      <c r="C788" s="96" t="s">
        <v>145</v>
      </c>
      <c r="D788" s="101" t="s">
        <v>182</v>
      </c>
      <c r="E788" s="88">
        <v>11</v>
      </c>
      <c r="F788" s="16" t="s">
        <v>74</v>
      </c>
      <c r="G788" s="5">
        <v>49</v>
      </c>
      <c r="H788" s="5">
        <v>3</v>
      </c>
      <c r="I788" s="6">
        <v>0</v>
      </c>
      <c r="J788" s="17">
        <v>72</v>
      </c>
      <c r="K788" s="6">
        <v>49</v>
      </c>
      <c r="L788" s="6">
        <v>3</v>
      </c>
      <c r="M788" s="5">
        <v>0</v>
      </c>
      <c r="N788" s="7">
        <v>0</v>
      </c>
      <c r="O788" s="6">
        <f t="shared" si="67"/>
        <v>23</v>
      </c>
      <c r="P788" s="6">
        <v>0</v>
      </c>
      <c r="Q788" s="5">
        <v>0</v>
      </c>
      <c r="R788" s="5">
        <v>100</v>
      </c>
      <c r="S788" s="5">
        <f t="shared" si="68"/>
        <v>0</v>
      </c>
      <c r="T788">
        <f t="shared" si="70"/>
        <v>100</v>
      </c>
    </row>
    <row r="789" spans="1:20" ht="26.25" customHeight="1" x14ac:dyDescent="0.25">
      <c r="A789" s="5">
        <v>787</v>
      </c>
      <c r="B789" s="46" t="s">
        <v>20</v>
      </c>
      <c r="C789" s="96" t="s">
        <v>145</v>
      </c>
      <c r="D789" s="101" t="s">
        <v>182</v>
      </c>
      <c r="E789" s="88">
        <v>12</v>
      </c>
      <c r="F789" s="25" t="s">
        <v>176</v>
      </c>
      <c r="G789" s="5">
        <v>49</v>
      </c>
      <c r="H789" s="5">
        <v>3</v>
      </c>
      <c r="I789" s="6">
        <v>0</v>
      </c>
      <c r="J789" s="17">
        <v>10</v>
      </c>
      <c r="K789" s="6">
        <v>10</v>
      </c>
      <c r="L789" s="6">
        <v>3</v>
      </c>
      <c r="M789" s="5">
        <v>0</v>
      </c>
      <c r="N789" s="7">
        <v>0</v>
      </c>
      <c r="O789" s="6">
        <f t="shared" si="67"/>
        <v>-39</v>
      </c>
      <c r="P789" s="6">
        <v>39</v>
      </c>
      <c r="Q789" s="5">
        <v>0</v>
      </c>
      <c r="R789" s="5">
        <f>100-S789</f>
        <v>20.408163265306129</v>
      </c>
      <c r="S789" s="5">
        <f t="shared" si="68"/>
        <v>79.591836734693871</v>
      </c>
      <c r="T789">
        <f t="shared" si="70"/>
        <v>100</v>
      </c>
    </row>
    <row r="790" spans="1:20" ht="26.25" customHeight="1" x14ac:dyDescent="0.25">
      <c r="A790" s="5">
        <v>788</v>
      </c>
      <c r="B790" s="46" t="s">
        <v>20</v>
      </c>
      <c r="C790" s="96" t="s">
        <v>145</v>
      </c>
      <c r="D790" s="101" t="s">
        <v>182</v>
      </c>
      <c r="E790" s="88">
        <v>11</v>
      </c>
      <c r="F790" s="16" t="s">
        <v>92</v>
      </c>
      <c r="G790" s="5">
        <v>49</v>
      </c>
      <c r="H790" s="5">
        <v>3</v>
      </c>
      <c r="I790" s="6">
        <v>0</v>
      </c>
      <c r="J790" s="17">
        <v>40</v>
      </c>
      <c r="K790" s="6">
        <v>40</v>
      </c>
      <c r="L790" s="6">
        <v>3</v>
      </c>
      <c r="M790" s="5">
        <v>0</v>
      </c>
      <c r="N790" s="7">
        <v>0</v>
      </c>
      <c r="O790" s="6">
        <f t="shared" si="67"/>
        <v>-9</v>
      </c>
      <c r="P790" s="6">
        <v>9</v>
      </c>
      <c r="Q790" s="5">
        <v>0</v>
      </c>
      <c r="R790" s="5">
        <f>100-S790</f>
        <v>81.632653061224488</v>
      </c>
      <c r="S790" s="5">
        <f t="shared" si="68"/>
        <v>18.367346938775512</v>
      </c>
      <c r="T790">
        <f t="shared" si="70"/>
        <v>100</v>
      </c>
    </row>
    <row r="791" spans="1:20" ht="26.25" customHeight="1" x14ac:dyDescent="0.25">
      <c r="A791" s="5">
        <v>789</v>
      </c>
      <c r="B791" s="46" t="s">
        <v>20</v>
      </c>
      <c r="C791" s="96" t="s">
        <v>145</v>
      </c>
      <c r="D791" s="101" t="s">
        <v>182</v>
      </c>
      <c r="E791" s="88">
        <v>11</v>
      </c>
      <c r="F791" s="25" t="s">
        <v>173</v>
      </c>
      <c r="G791" s="5">
        <v>49</v>
      </c>
      <c r="H791" s="5">
        <v>3</v>
      </c>
      <c r="I791" s="6">
        <v>0</v>
      </c>
      <c r="J791" s="17">
        <v>65</v>
      </c>
      <c r="K791" s="6">
        <v>49</v>
      </c>
      <c r="L791" s="6">
        <v>3</v>
      </c>
      <c r="M791" s="5">
        <v>0</v>
      </c>
      <c r="N791" s="7">
        <v>0</v>
      </c>
      <c r="O791" s="6">
        <f t="shared" si="67"/>
        <v>16</v>
      </c>
      <c r="P791" s="6">
        <v>0</v>
      </c>
      <c r="Q791" s="5">
        <v>0</v>
      </c>
      <c r="R791" s="5">
        <v>100</v>
      </c>
      <c r="S791" s="5">
        <f t="shared" si="68"/>
        <v>0</v>
      </c>
      <c r="T791">
        <f t="shared" si="70"/>
        <v>100</v>
      </c>
    </row>
    <row r="792" spans="1:20" ht="26.25" customHeight="1" x14ac:dyDescent="0.25">
      <c r="A792" s="5">
        <v>790</v>
      </c>
      <c r="B792" s="46" t="s">
        <v>20</v>
      </c>
      <c r="C792" s="96" t="s">
        <v>145</v>
      </c>
      <c r="D792" s="101" t="s">
        <v>182</v>
      </c>
      <c r="E792" s="88">
        <v>11</v>
      </c>
      <c r="F792" s="13" t="s">
        <v>177</v>
      </c>
      <c r="G792" s="5">
        <v>49</v>
      </c>
      <c r="H792" s="5">
        <v>3</v>
      </c>
      <c r="I792" s="6">
        <v>0</v>
      </c>
      <c r="J792" s="14">
        <v>50</v>
      </c>
      <c r="K792" s="6">
        <v>49</v>
      </c>
      <c r="L792" s="6">
        <v>3</v>
      </c>
      <c r="M792" s="5">
        <v>0</v>
      </c>
      <c r="N792" s="7">
        <v>0</v>
      </c>
      <c r="O792" s="6">
        <f t="shared" si="67"/>
        <v>1</v>
      </c>
      <c r="P792" s="6">
        <v>0</v>
      </c>
      <c r="Q792" s="5">
        <v>0</v>
      </c>
      <c r="R792" s="5">
        <v>100</v>
      </c>
      <c r="S792" s="5">
        <f t="shared" si="68"/>
        <v>0</v>
      </c>
      <c r="T792">
        <f t="shared" si="70"/>
        <v>100</v>
      </c>
    </row>
    <row r="793" spans="1:20" ht="26.25" customHeight="1" x14ac:dyDescent="0.25">
      <c r="A793" s="5">
        <v>791</v>
      </c>
      <c r="B793" s="46" t="s">
        <v>20</v>
      </c>
      <c r="C793" s="96" t="s">
        <v>145</v>
      </c>
      <c r="D793" s="101" t="s">
        <v>182</v>
      </c>
      <c r="E793" s="88">
        <v>11</v>
      </c>
      <c r="F793" s="27" t="s">
        <v>174</v>
      </c>
      <c r="G793" s="5">
        <v>49</v>
      </c>
      <c r="H793" s="5">
        <v>3</v>
      </c>
      <c r="I793" s="6">
        <v>0</v>
      </c>
      <c r="J793" s="14">
        <v>64</v>
      </c>
      <c r="K793" s="6">
        <v>49</v>
      </c>
      <c r="L793" s="6">
        <v>3</v>
      </c>
      <c r="M793" s="5">
        <v>0</v>
      </c>
      <c r="N793" s="7">
        <v>0</v>
      </c>
      <c r="O793" s="6">
        <f t="shared" si="67"/>
        <v>15</v>
      </c>
      <c r="P793" s="6">
        <v>0</v>
      </c>
      <c r="Q793" s="5">
        <v>0</v>
      </c>
      <c r="R793" s="5">
        <v>100</v>
      </c>
      <c r="S793" s="5">
        <f t="shared" si="68"/>
        <v>0</v>
      </c>
      <c r="T793">
        <f t="shared" si="70"/>
        <v>100</v>
      </c>
    </row>
    <row r="794" spans="1:20" ht="26.25" customHeight="1" x14ac:dyDescent="0.25">
      <c r="A794" s="5">
        <v>792</v>
      </c>
      <c r="B794" s="46" t="s">
        <v>20</v>
      </c>
      <c r="C794" s="96" t="s">
        <v>145</v>
      </c>
      <c r="D794" s="101" t="s">
        <v>182</v>
      </c>
      <c r="E794" s="88">
        <v>11</v>
      </c>
      <c r="F794" s="16" t="s">
        <v>33</v>
      </c>
      <c r="G794" s="5">
        <v>49</v>
      </c>
      <c r="H794" s="5">
        <v>3</v>
      </c>
      <c r="I794" s="6">
        <v>0</v>
      </c>
      <c r="J794" s="17">
        <v>0</v>
      </c>
      <c r="K794" s="6">
        <v>0</v>
      </c>
      <c r="L794" s="6">
        <v>0</v>
      </c>
      <c r="M794" s="5">
        <v>0</v>
      </c>
      <c r="N794" s="7">
        <v>0</v>
      </c>
      <c r="O794" s="6">
        <f t="shared" si="67"/>
        <v>-49</v>
      </c>
      <c r="P794" s="6">
        <v>49</v>
      </c>
      <c r="Q794" s="5">
        <v>0</v>
      </c>
      <c r="R794" s="5">
        <f t="shared" ref="R794:R795" si="71">J794*100/G794</f>
        <v>0</v>
      </c>
      <c r="S794" s="5">
        <f t="shared" si="68"/>
        <v>100</v>
      </c>
      <c r="T794">
        <f t="shared" si="70"/>
        <v>100</v>
      </c>
    </row>
    <row r="795" spans="1:20" ht="26.25" customHeight="1" x14ac:dyDescent="0.25">
      <c r="A795" s="5">
        <v>793</v>
      </c>
      <c r="B795" s="46" t="s">
        <v>20</v>
      </c>
      <c r="C795" s="96" t="s">
        <v>145</v>
      </c>
      <c r="D795" s="101" t="s">
        <v>182</v>
      </c>
      <c r="E795" s="88">
        <v>11</v>
      </c>
      <c r="F795" s="16" t="s">
        <v>83</v>
      </c>
      <c r="G795" s="5">
        <v>49</v>
      </c>
      <c r="H795" s="5">
        <v>3</v>
      </c>
      <c r="I795" s="6">
        <v>0</v>
      </c>
      <c r="J795" s="17">
        <v>0</v>
      </c>
      <c r="K795" s="6">
        <v>0</v>
      </c>
      <c r="L795" s="6">
        <v>0</v>
      </c>
      <c r="M795" s="5">
        <v>0</v>
      </c>
      <c r="N795" s="7">
        <v>0</v>
      </c>
      <c r="O795" s="6">
        <f t="shared" si="67"/>
        <v>-49</v>
      </c>
      <c r="P795" s="6">
        <v>49</v>
      </c>
      <c r="Q795" s="5">
        <v>0</v>
      </c>
      <c r="R795" s="5">
        <f t="shared" si="71"/>
        <v>0</v>
      </c>
      <c r="S795" s="5">
        <f t="shared" si="68"/>
        <v>100</v>
      </c>
      <c r="T795">
        <f t="shared" si="70"/>
        <v>100</v>
      </c>
    </row>
    <row r="796" spans="1:20" s="41" customFormat="1" ht="26.25" customHeight="1" x14ac:dyDescent="0.25">
      <c r="A796" s="8">
        <v>794</v>
      </c>
      <c r="B796" s="54"/>
      <c r="C796" s="96" t="s">
        <v>145</v>
      </c>
      <c r="D796" s="93"/>
      <c r="E796" s="91"/>
      <c r="F796" s="8"/>
      <c r="G796" s="8">
        <f>G794+G755</f>
        <v>150</v>
      </c>
      <c r="H796" s="8">
        <f>SUM(H751:H795)</f>
        <v>375</v>
      </c>
      <c r="I796" s="9">
        <f>I762+I772</f>
        <v>1</v>
      </c>
      <c r="J796" s="9">
        <f>SUM(J751:J795)</f>
        <v>2968</v>
      </c>
      <c r="K796" s="9">
        <f>SUM(K751:K795)</f>
        <v>2407</v>
      </c>
      <c r="L796" s="9">
        <f>SUM(L751:L795)</f>
        <v>330</v>
      </c>
      <c r="M796" s="10">
        <f>SUM(M751:M795)</f>
        <v>0</v>
      </c>
      <c r="N796" s="10">
        <f>SUM(N751:N795)</f>
        <v>0</v>
      </c>
      <c r="O796" s="9"/>
      <c r="P796" s="9">
        <f>SUM(P751:P795)</f>
        <v>1193</v>
      </c>
      <c r="Q796" s="8">
        <f>SUM(Q751:Q795)</f>
        <v>0</v>
      </c>
      <c r="R796" s="8">
        <f>AVERAGE(R751:R795)</f>
        <v>73.686042073595132</v>
      </c>
      <c r="S796" s="8">
        <f>AVERAGE(S751:S795)</f>
        <v>26.313957926404882</v>
      </c>
      <c r="T796" s="41">
        <f t="shared" si="70"/>
        <v>100.00000000000001</v>
      </c>
    </row>
    <row r="797" spans="1:20" s="41" customFormat="1" ht="26.25" customHeight="1" x14ac:dyDescent="0.25">
      <c r="A797" s="103">
        <v>795</v>
      </c>
      <c r="B797" s="104"/>
      <c r="C797" s="115" t="s">
        <v>145</v>
      </c>
      <c r="D797" s="116"/>
      <c r="E797" s="117"/>
      <c r="F797" s="117"/>
      <c r="G797" s="118">
        <f t="shared" ref="G797:N797" si="72">G796+G750+G628</f>
        <v>843</v>
      </c>
      <c r="H797" s="118">
        <f t="shared" si="72"/>
        <v>548</v>
      </c>
      <c r="I797" s="118">
        <f t="shared" si="72"/>
        <v>4</v>
      </c>
      <c r="J797" s="118">
        <f t="shared" si="72"/>
        <v>17231</v>
      </c>
      <c r="K797" s="118">
        <f t="shared" si="72"/>
        <v>12229</v>
      </c>
      <c r="L797" s="118">
        <f t="shared" si="72"/>
        <v>2490</v>
      </c>
      <c r="M797" s="118">
        <f t="shared" si="72"/>
        <v>0</v>
      </c>
      <c r="N797" s="118">
        <f t="shared" si="72"/>
        <v>0</v>
      </c>
      <c r="O797" s="118"/>
      <c r="P797" s="118">
        <f>P796+P750+P628</f>
        <v>5365</v>
      </c>
      <c r="Q797" s="118">
        <f>Q796+Q750+Q628</f>
        <v>956</v>
      </c>
      <c r="R797" s="118">
        <f>AVERAGE(R561:R796)</f>
        <v>75.303521560830973</v>
      </c>
      <c r="S797" s="118">
        <f>100-R797</f>
        <v>24.696478439169027</v>
      </c>
      <c r="T797" s="41">
        <f t="shared" si="70"/>
        <v>100</v>
      </c>
    </row>
    <row r="798" spans="1:20" s="97" customFormat="1" ht="26.25" customHeight="1" x14ac:dyDescent="0.25">
      <c r="A798" s="103">
        <v>796</v>
      </c>
      <c r="B798" s="104"/>
      <c r="C798" s="119"/>
      <c r="D798" s="119"/>
      <c r="E798" s="119"/>
      <c r="F798" s="120" t="s">
        <v>178</v>
      </c>
      <c r="G798" s="121">
        <f>G797+G560+G367+G212</f>
        <v>2954</v>
      </c>
      <c r="H798" s="121">
        <f t="shared" ref="H798:Q798" si="73">H797+H560+H367+H212</f>
        <v>1330</v>
      </c>
      <c r="I798" s="121">
        <f t="shared" si="73"/>
        <v>48</v>
      </c>
      <c r="J798" s="121">
        <f t="shared" si="73"/>
        <v>57570</v>
      </c>
      <c r="K798" s="121">
        <f t="shared" si="73"/>
        <v>36550</v>
      </c>
      <c r="L798" s="121">
        <f t="shared" si="73"/>
        <v>9603</v>
      </c>
      <c r="M798" s="121">
        <f t="shared" si="73"/>
        <v>0</v>
      </c>
      <c r="N798" s="121">
        <f t="shared" si="73"/>
        <v>783</v>
      </c>
      <c r="O798" s="121">
        <f t="shared" si="73"/>
        <v>0</v>
      </c>
      <c r="P798" s="121">
        <f t="shared" si="73"/>
        <v>17793</v>
      </c>
      <c r="Q798" s="121">
        <f t="shared" si="73"/>
        <v>2515</v>
      </c>
      <c r="R798" s="119">
        <f>AVERAGE(R3:R797)</f>
        <v>71.828114132795761</v>
      </c>
      <c r="S798" s="119">
        <f>100-R798</f>
        <v>28.171885867204239</v>
      </c>
      <c r="T798" s="41">
        <f t="shared" si="70"/>
        <v>100</v>
      </c>
    </row>
  </sheetData>
  <autoFilter ref="B2:S798"/>
  <mergeCells count="1">
    <mergeCell ref="D1:R1"/>
  </mergeCells>
  <phoneticPr fontId="21" type="noConversion"/>
  <conditionalFormatting sqref="F372">
    <cfRule type="duplicateValues" dxfId="19" priority="12"/>
  </conditionalFormatting>
  <conditionalFormatting sqref="F396">
    <cfRule type="duplicateValues" dxfId="18" priority="11"/>
  </conditionalFormatting>
  <conditionalFormatting sqref="F394">
    <cfRule type="duplicateValues" dxfId="17" priority="10"/>
  </conditionalFormatting>
  <conditionalFormatting sqref="F394">
    <cfRule type="duplicateValues" dxfId="16" priority="9"/>
  </conditionalFormatting>
  <conditionalFormatting sqref="F371">
    <cfRule type="duplicateValues" dxfId="15" priority="8"/>
  </conditionalFormatting>
  <conditionalFormatting sqref="F371">
    <cfRule type="duplicateValues" dxfId="14" priority="7"/>
  </conditionalFormatting>
  <conditionalFormatting sqref="F767">
    <cfRule type="duplicateValues" dxfId="13" priority="6"/>
  </conditionalFormatting>
  <conditionalFormatting sqref="F791">
    <cfRule type="duplicateValues" dxfId="12" priority="5"/>
  </conditionalFormatting>
  <conditionalFormatting sqref="F789">
    <cfRule type="duplicateValues" dxfId="11" priority="4"/>
  </conditionalFormatting>
  <conditionalFormatting sqref="F789">
    <cfRule type="duplicateValues" dxfId="10" priority="3"/>
  </conditionalFormatting>
  <conditionalFormatting sqref="F766">
    <cfRule type="duplicateValues" dxfId="9" priority="2"/>
  </conditionalFormatting>
  <conditionalFormatting sqref="F766">
    <cfRule type="duplicateValues" dxfId="8" priority="1"/>
  </conditionalFormatting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3"/>
  <sheetViews>
    <sheetView topLeftCell="A40" workbookViewId="0">
      <selection activeCell="D84" sqref="D84"/>
    </sheetView>
  </sheetViews>
  <sheetFormatPr defaultRowHeight="15" x14ac:dyDescent="0.25"/>
  <cols>
    <col min="1" max="1" width="14.140625" customWidth="1"/>
    <col min="2" max="2" width="6.7109375" customWidth="1"/>
    <col min="3" max="3" width="18" customWidth="1"/>
    <col min="4" max="4" width="22.85546875" style="145" customWidth="1"/>
    <col min="5" max="5" width="7.85546875" customWidth="1"/>
    <col min="6" max="6" width="7.7109375" customWidth="1"/>
    <col min="7" max="7" width="8.28515625" customWidth="1"/>
    <col min="8" max="8" width="8.5703125" customWidth="1"/>
    <col min="9" max="9" width="7.5703125" customWidth="1"/>
    <col min="10" max="10" width="7.7109375" customWidth="1"/>
    <col min="11" max="11" width="9" customWidth="1"/>
    <col min="12" max="12" width="7.42578125" customWidth="1"/>
    <col min="13" max="13" width="5.140625" customWidth="1"/>
  </cols>
  <sheetData>
    <row r="1" spans="1:13" x14ac:dyDescent="0.25">
      <c r="A1" s="174" t="s">
        <v>466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3" ht="69.75" customHeight="1" x14ac:dyDescent="0.25">
      <c r="A2" s="125" t="s">
        <v>2</v>
      </c>
      <c r="B2" s="125" t="s">
        <v>16</v>
      </c>
      <c r="C2" s="125" t="s">
        <v>15</v>
      </c>
      <c r="D2" s="129" t="s">
        <v>186</v>
      </c>
      <c r="E2" s="126" t="s">
        <v>3</v>
      </c>
      <c r="F2" s="126" t="s">
        <v>6</v>
      </c>
      <c r="G2" s="126" t="s">
        <v>17</v>
      </c>
      <c r="H2" s="127" t="s">
        <v>8</v>
      </c>
      <c r="I2" s="126" t="s">
        <v>9</v>
      </c>
      <c r="J2" s="126" t="s">
        <v>10</v>
      </c>
      <c r="K2" s="126" t="s">
        <v>12</v>
      </c>
      <c r="L2" s="126" t="s">
        <v>13</v>
      </c>
    </row>
    <row r="3" spans="1:13" ht="27" customHeight="1" x14ac:dyDescent="0.25">
      <c r="A3" s="88" t="s">
        <v>200</v>
      </c>
      <c r="B3" s="43">
        <v>1</v>
      </c>
      <c r="C3" s="43" t="s">
        <v>143</v>
      </c>
      <c r="D3" s="130" t="s">
        <v>192</v>
      </c>
      <c r="E3" s="5">
        <v>68</v>
      </c>
      <c r="F3" s="43">
        <v>60</v>
      </c>
      <c r="G3" s="6">
        <v>60</v>
      </c>
      <c r="H3" s="7">
        <v>0</v>
      </c>
      <c r="I3" s="6">
        <f t="shared" ref="I3:I10" si="0">F3-E3</f>
        <v>-8</v>
      </c>
      <c r="J3" s="6">
        <v>8</v>
      </c>
      <c r="K3" s="5">
        <f>F3*100/E3</f>
        <v>88.235294117647058</v>
      </c>
      <c r="L3" s="5">
        <f t="shared" ref="L3:L10" si="1">J3*100/E3</f>
        <v>11.764705882352942</v>
      </c>
      <c r="M3">
        <f>K3+L3</f>
        <v>100</v>
      </c>
    </row>
    <row r="4" spans="1:13" ht="27" customHeight="1" x14ac:dyDescent="0.25">
      <c r="A4" s="88" t="s">
        <v>200</v>
      </c>
      <c r="B4" s="43">
        <v>1</v>
      </c>
      <c r="C4" s="43" t="s">
        <v>143</v>
      </c>
      <c r="D4" s="131" t="s">
        <v>188</v>
      </c>
      <c r="E4" s="5">
        <v>34</v>
      </c>
      <c r="F4" s="43">
        <v>30</v>
      </c>
      <c r="G4" s="6">
        <v>30</v>
      </c>
      <c r="H4" s="7">
        <v>0</v>
      </c>
      <c r="I4" s="6">
        <f t="shared" si="0"/>
        <v>-4</v>
      </c>
      <c r="J4" s="6">
        <v>4</v>
      </c>
      <c r="K4" s="5">
        <f>F4*100/E4</f>
        <v>88.235294117647058</v>
      </c>
      <c r="L4" s="5">
        <f t="shared" si="1"/>
        <v>11.764705882352942</v>
      </c>
      <c r="M4">
        <f t="shared" ref="M4:M52" si="2">K4+L4</f>
        <v>100</v>
      </c>
    </row>
    <row r="5" spans="1:13" ht="27" customHeight="1" x14ac:dyDescent="0.25">
      <c r="A5" s="88" t="s">
        <v>200</v>
      </c>
      <c r="B5" s="43">
        <v>1</v>
      </c>
      <c r="C5" s="45" t="s">
        <v>189</v>
      </c>
      <c r="D5" s="128" t="s">
        <v>214</v>
      </c>
      <c r="E5" s="5">
        <v>68</v>
      </c>
      <c r="F5" s="43">
        <v>20</v>
      </c>
      <c r="G5" s="6">
        <v>20</v>
      </c>
      <c r="H5" s="7">
        <v>0</v>
      </c>
      <c r="I5" s="6">
        <f t="shared" si="0"/>
        <v>-48</v>
      </c>
      <c r="J5" s="6">
        <v>48</v>
      </c>
      <c r="K5" s="5">
        <f>F5*100/E5</f>
        <v>29.411764705882351</v>
      </c>
      <c r="L5" s="5">
        <f t="shared" si="1"/>
        <v>70.588235294117652</v>
      </c>
      <c r="M5">
        <f t="shared" si="2"/>
        <v>100</v>
      </c>
    </row>
    <row r="6" spans="1:13" ht="27" customHeight="1" x14ac:dyDescent="0.25">
      <c r="A6" s="88" t="s">
        <v>200</v>
      </c>
      <c r="B6" s="43">
        <v>1</v>
      </c>
      <c r="C6" s="43" t="s">
        <v>190</v>
      </c>
      <c r="D6" s="130" t="s">
        <v>215</v>
      </c>
      <c r="E6" s="5">
        <v>34</v>
      </c>
      <c r="F6" s="43">
        <v>35</v>
      </c>
      <c r="G6" s="6">
        <v>34</v>
      </c>
      <c r="H6" s="7">
        <v>0</v>
      </c>
      <c r="I6" s="6">
        <f t="shared" si="0"/>
        <v>1</v>
      </c>
      <c r="J6" s="6">
        <v>0</v>
      </c>
      <c r="K6" s="5">
        <v>100</v>
      </c>
      <c r="L6" s="5">
        <f t="shared" si="1"/>
        <v>0</v>
      </c>
      <c r="M6">
        <f t="shared" si="2"/>
        <v>100</v>
      </c>
    </row>
    <row r="7" spans="1:13" ht="27" customHeight="1" x14ac:dyDescent="0.25">
      <c r="A7" s="88" t="s">
        <v>200</v>
      </c>
      <c r="B7" s="43">
        <v>1</v>
      </c>
      <c r="C7" s="45" t="s">
        <v>191</v>
      </c>
      <c r="D7" s="132" t="s">
        <v>216</v>
      </c>
      <c r="E7" s="5">
        <v>68</v>
      </c>
      <c r="F7" s="43">
        <v>80</v>
      </c>
      <c r="G7" s="6">
        <v>68</v>
      </c>
      <c r="H7" s="7">
        <v>0</v>
      </c>
      <c r="I7" s="6">
        <f t="shared" si="0"/>
        <v>12</v>
      </c>
      <c r="J7" s="6">
        <v>0</v>
      </c>
      <c r="K7" s="5">
        <v>100</v>
      </c>
      <c r="L7" s="5">
        <f t="shared" si="1"/>
        <v>0</v>
      </c>
      <c r="M7">
        <f t="shared" si="2"/>
        <v>100</v>
      </c>
    </row>
    <row r="8" spans="1:13" ht="27" customHeight="1" x14ac:dyDescent="0.25">
      <c r="A8" s="88" t="s">
        <v>200</v>
      </c>
      <c r="B8" s="43">
        <v>1</v>
      </c>
      <c r="C8" s="43" t="s">
        <v>193</v>
      </c>
      <c r="D8" s="130" t="s">
        <v>217</v>
      </c>
      <c r="E8" s="5">
        <v>68</v>
      </c>
      <c r="F8" s="43">
        <v>40</v>
      </c>
      <c r="G8" s="6">
        <v>40</v>
      </c>
      <c r="H8" s="7">
        <v>0</v>
      </c>
      <c r="I8" s="6">
        <f t="shared" si="0"/>
        <v>-28</v>
      </c>
      <c r="J8" s="6">
        <v>28</v>
      </c>
      <c r="K8" s="5">
        <f>F8*100/E8</f>
        <v>58.823529411764703</v>
      </c>
      <c r="L8" s="5">
        <f t="shared" si="1"/>
        <v>41.176470588235297</v>
      </c>
      <c r="M8">
        <f t="shared" si="2"/>
        <v>100</v>
      </c>
    </row>
    <row r="9" spans="1:13" ht="27" customHeight="1" x14ac:dyDescent="0.25">
      <c r="A9" s="88" t="s">
        <v>200</v>
      </c>
      <c r="B9" s="43">
        <v>1</v>
      </c>
      <c r="C9" s="43" t="s">
        <v>196</v>
      </c>
      <c r="D9" s="130" t="s">
        <v>218</v>
      </c>
      <c r="E9" s="5">
        <v>34</v>
      </c>
      <c r="F9" s="43">
        <v>11</v>
      </c>
      <c r="G9" s="6">
        <v>11</v>
      </c>
      <c r="H9" s="7">
        <v>1</v>
      </c>
      <c r="I9" s="6">
        <f t="shared" si="0"/>
        <v>-23</v>
      </c>
      <c r="J9" s="6">
        <v>23</v>
      </c>
      <c r="K9" s="5">
        <f>F9*100/E9</f>
        <v>32.352941176470587</v>
      </c>
      <c r="L9" s="5">
        <f t="shared" si="1"/>
        <v>67.647058823529406</v>
      </c>
      <c r="M9">
        <f t="shared" si="2"/>
        <v>100</v>
      </c>
    </row>
    <row r="10" spans="1:13" ht="27" customHeight="1" x14ac:dyDescent="0.25">
      <c r="A10" s="88" t="s">
        <v>200</v>
      </c>
      <c r="B10" s="43">
        <v>1</v>
      </c>
      <c r="C10" s="43" t="s">
        <v>197</v>
      </c>
      <c r="D10" s="130" t="s">
        <v>219</v>
      </c>
      <c r="E10" s="5">
        <v>34</v>
      </c>
      <c r="F10" s="43">
        <v>8</v>
      </c>
      <c r="G10" s="6">
        <v>8</v>
      </c>
      <c r="H10" s="7">
        <v>0</v>
      </c>
      <c r="I10" s="6">
        <f t="shared" si="0"/>
        <v>-26</v>
      </c>
      <c r="J10" s="6">
        <v>26</v>
      </c>
      <c r="K10" s="5">
        <f>F10*100/E10</f>
        <v>23.529411764705884</v>
      </c>
      <c r="L10" s="5">
        <f t="shared" si="1"/>
        <v>76.470588235294116</v>
      </c>
      <c r="M10">
        <f t="shared" si="2"/>
        <v>100</v>
      </c>
    </row>
    <row r="11" spans="1:13" s="41" customFormat="1" ht="27" customHeight="1" x14ac:dyDescent="0.25">
      <c r="A11" s="91"/>
      <c r="B11" s="122"/>
      <c r="C11" s="122"/>
      <c r="D11" s="160" t="s">
        <v>463</v>
      </c>
      <c r="E11" s="8">
        <f t="shared" ref="E11:J11" si="3">SUM(E3:E10)</f>
        <v>408</v>
      </c>
      <c r="F11" s="122">
        <f t="shared" si="3"/>
        <v>284</v>
      </c>
      <c r="G11" s="9">
        <f t="shared" si="3"/>
        <v>271</v>
      </c>
      <c r="H11" s="10">
        <f t="shared" si="3"/>
        <v>1</v>
      </c>
      <c r="I11" s="9">
        <f t="shared" si="3"/>
        <v>-124</v>
      </c>
      <c r="J11" s="9">
        <f t="shared" si="3"/>
        <v>137</v>
      </c>
      <c r="K11" s="8">
        <f>AVERAGE(K3:K10)</f>
        <v>65.07352941176471</v>
      </c>
      <c r="L11" s="8">
        <f>AVERAGE(L3:L10)</f>
        <v>34.92647058823529</v>
      </c>
      <c r="M11" s="41">
        <f t="shared" si="2"/>
        <v>100</v>
      </c>
    </row>
    <row r="12" spans="1:13" ht="27" customHeight="1" x14ac:dyDescent="0.25">
      <c r="A12" s="88" t="s">
        <v>200</v>
      </c>
      <c r="B12" s="43">
        <v>2</v>
      </c>
      <c r="C12" s="45" t="s">
        <v>143</v>
      </c>
      <c r="D12" s="132" t="s">
        <v>220</v>
      </c>
      <c r="E12" s="5">
        <v>42</v>
      </c>
      <c r="F12" s="43">
        <v>60</v>
      </c>
      <c r="G12" s="6">
        <v>42</v>
      </c>
      <c r="H12" s="7">
        <v>0</v>
      </c>
      <c r="I12" s="6">
        <f t="shared" ref="I12:I21" si="4">F12-E12</f>
        <v>18</v>
      </c>
      <c r="J12" s="6">
        <v>0</v>
      </c>
      <c r="K12" s="5">
        <v>100</v>
      </c>
      <c r="L12" s="5">
        <f t="shared" ref="L12:L21" si="5">J12*100/E12</f>
        <v>0</v>
      </c>
      <c r="M12">
        <f t="shared" si="2"/>
        <v>100</v>
      </c>
    </row>
    <row r="13" spans="1:13" ht="27" customHeight="1" x14ac:dyDescent="0.25">
      <c r="A13" s="88" t="s">
        <v>200</v>
      </c>
      <c r="B13" s="43">
        <v>2</v>
      </c>
      <c r="C13" s="45" t="s">
        <v>189</v>
      </c>
      <c r="D13" s="128" t="s">
        <v>223</v>
      </c>
      <c r="E13" s="5">
        <v>42</v>
      </c>
      <c r="F13" s="43">
        <v>40</v>
      </c>
      <c r="G13" s="6">
        <v>40</v>
      </c>
      <c r="H13" s="7">
        <v>0</v>
      </c>
      <c r="I13" s="6">
        <f t="shared" si="4"/>
        <v>-2</v>
      </c>
      <c r="J13" s="6">
        <v>2</v>
      </c>
      <c r="K13" s="5">
        <f>F13*100/E13</f>
        <v>95.238095238095241</v>
      </c>
      <c r="L13" s="5">
        <f t="shared" si="5"/>
        <v>4.7619047619047619</v>
      </c>
      <c r="M13">
        <f t="shared" si="2"/>
        <v>100</v>
      </c>
    </row>
    <row r="14" spans="1:13" ht="27" customHeight="1" x14ac:dyDescent="0.25">
      <c r="A14" s="88" t="s">
        <v>200</v>
      </c>
      <c r="B14" s="43">
        <v>2</v>
      </c>
      <c r="C14" s="45" t="s">
        <v>190</v>
      </c>
      <c r="D14" s="128" t="s">
        <v>240</v>
      </c>
      <c r="E14" s="5">
        <v>21</v>
      </c>
      <c r="F14" s="43">
        <v>32</v>
      </c>
      <c r="G14" s="6">
        <v>21</v>
      </c>
      <c r="H14" s="7">
        <v>0</v>
      </c>
      <c r="I14" s="6">
        <f t="shared" si="4"/>
        <v>11</v>
      </c>
      <c r="J14" s="6">
        <v>0</v>
      </c>
      <c r="K14" s="5">
        <v>100</v>
      </c>
      <c r="L14" s="5">
        <f t="shared" si="5"/>
        <v>0</v>
      </c>
      <c r="M14">
        <f t="shared" si="2"/>
        <v>100</v>
      </c>
    </row>
    <row r="15" spans="1:13" ht="27" customHeight="1" x14ac:dyDescent="0.25">
      <c r="A15" s="88" t="s">
        <v>200</v>
      </c>
      <c r="B15" s="43">
        <v>2</v>
      </c>
      <c r="C15" s="45" t="s">
        <v>198</v>
      </c>
      <c r="D15" s="132" t="s">
        <v>241</v>
      </c>
      <c r="E15" s="5">
        <v>21</v>
      </c>
      <c r="F15" s="43">
        <v>35</v>
      </c>
      <c r="G15" s="6">
        <v>21</v>
      </c>
      <c r="H15" s="7">
        <v>0</v>
      </c>
      <c r="I15" s="6">
        <f t="shared" si="4"/>
        <v>14</v>
      </c>
      <c r="J15" s="6">
        <v>0</v>
      </c>
      <c r="K15" s="5">
        <v>100</v>
      </c>
      <c r="L15" s="5">
        <f t="shared" si="5"/>
        <v>0</v>
      </c>
      <c r="M15">
        <f t="shared" si="2"/>
        <v>100</v>
      </c>
    </row>
    <row r="16" spans="1:13" ht="27" customHeight="1" x14ac:dyDescent="0.25">
      <c r="A16" s="88" t="s">
        <v>200</v>
      </c>
      <c r="B16" s="43">
        <v>2</v>
      </c>
      <c r="C16" s="44" t="s">
        <v>199</v>
      </c>
      <c r="D16" s="131" t="s">
        <v>229</v>
      </c>
      <c r="E16" s="5">
        <v>42</v>
      </c>
      <c r="F16" s="43">
        <v>60</v>
      </c>
      <c r="G16" s="6">
        <v>42</v>
      </c>
      <c r="H16" s="7">
        <v>0</v>
      </c>
      <c r="I16" s="6">
        <f t="shared" si="4"/>
        <v>18</v>
      </c>
      <c r="J16" s="6">
        <v>0</v>
      </c>
      <c r="K16" s="5">
        <v>100</v>
      </c>
      <c r="L16" s="5">
        <f t="shared" si="5"/>
        <v>0</v>
      </c>
      <c r="M16">
        <f t="shared" si="2"/>
        <v>100</v>
      </c>
    </row>
    <row r="17" spans="1:13" ht="27" customHeight="1" x14ac:dyDescent="0.25">
      <c r="A17" s="88" t="s">
        <v>200</v>
      </c>
      <c r="B17" s="43">
        <v>2</v>
      </c>
      <c r="C17" s="44" t="s">
        <v>191</v>
      </c>
      <c r="D17" s="132" t="s">
        <v>228</v>
      </c>
      <c r="E17" s="5">
        <v>42</v>
      </c>
      <c r="F17" s="43">
        <v>60</v>
      </c>
      <c r="G17" s="6">
        <v>42</v>
      </c>
      <c r="H17" s="7">
        <v>0</v>
      </c>
      <c r="I17" s="6">
        <f t="shared" si="4"/>
        <v>18</v>
      </c>
      <c r="J17" s="6">
        <v>0</v>
      </c>
      <c r="K17" s="5">
        <v>100</v>
      </c>
      <c r="L17" s="5">
        <f t="shared" si="5"/>
        <v>0</v>
      </c>
      <c r="M17">
        <f t="shared" si="2"/>
        <v>100</v>
      </c>
    </row>
    <row r="18" spans="1:13" ht="27" customHeight="1" x14ac:dyDescent="0.25">
      <c r="A18" s="88" t="s">
        <v>200</v>
      </c>
      <c r="B18" s="43">
        <v>2</v>
      </c>
      <c r="C18" s="44" t="s">
        <v>193</v>
      </c>
      <c r="D18" s="130" t="s">
        <v>234</v>
      </c>
      <c r="E18" s="5">
        <v>42</v>
      </c>
      <c r="F18" s="43">
        <v>40</v>
      </c>
      <c r="G18" s="40">
        <v>40</v>
      </c>
      <c r="H18" s="7">
        <v>0</v>
      </c>
      <c r="I18" s="6">
        <f t="shared" si="4"/>
        <v>-2</v>
      </c>
      <c r="J18" s="6">
        <v>2</v>
      </c>
      <c r="K18" s="5">
        <f>F18*100/E18</f>
        <v>95.238095238095241</v>
      </c>
      <c r="L18" s="5">
        <f t="shared" si="5"/>
        <v>4.7619047619047619</v>
      </c>
      <c r="M18">
        <f t="shared" si="2"/>
        <v>100</v>
      </c>
    </row>
    <row r="19" spans="1:13" ht="27" customHeight="1" x14ac:dyDescent="0.25">
      <c r="A19" s="88" t="s">
        <v>200</v>
      </c>
      <c r="B19" s="43">
        <v>2</v>
      </c>
      <c r="C19" s="44" t="s">
        <v>194</v>
      </c>
      <c r="D19" s="130" t="s">
        <v>237</v>
      </c>
      <c r="E19" s="5">
        <v>21</v>
      </c>
      <c r="F19" s="43">
        <v>4</v>
      </c>
      <c r="G19" s="6">
        <v>4</v>
      </c>
      <c r="H19" s="7">
        <v>0</v>
      </c>
      <c r="I19" s="6">
        <f t="shared" si="4"/>
        <v>-17</v>
      </c>
      <c r="J19" s="6">
        <v>17</v>
      </c>
      <c r="K19" s="5">
        <f>F19*100/E19</f>
        <v>19.047619047619047</v>
      </c>
      <c r="L19" s="5">
        <f t="shared" si="5"/>
        <v>80.952380952380949</v>
      </c>
      <c r="M19">
        <f t="shared" si="2"/>
        <v>100</v>
      </c>
    </row>
    <row r="20" spans="1:13" ht="27" customHeight="1" x14ac:dyDescent="0.25">
      <c r="A20" s="88" t="s">
        <v>200</v>
      </c>
      <c r="B20" s="43">
        <v>2</v>
      </c>
      <c r="C20" s="43" t="s">
        <v>196</v>
      </c>
      <c r="D20" s="128" t="s">
        <v>242</v>
      </c>
      <c r="E20" s="5">
        <v>21</v>
      </c>
      <c r="F20" s="43">
        <v>4</v>
      </c>
      <c r="G20" s="6">
        <v>4</v>
      </c>
      <c r="H20" s="7">
        <v>1</v>
      </c>
      <c r="I20" s="6">
        <f t="shared" si="4"/>
        <v>-17</v>
      </c>
      <c r="J20" s="83">
        <v>17</v>
      </c>
      <c r="K20" s="5">
        <f>F20*100/E20</f>
        <v>19.047619047619047</v>
      </c>
      <c r="L20" s="5">
        <f t="shared" si="5"/>
        <v>80.952380952380949</v>
      </c>
      <c r="M20">
        <f t="shared" si="2"/>
        <v>100</v>
      </c>
    </row>
    <row r="21" spans="1:13" ht="27" customHeight="1" x14ac:dyDescent="0.25">
      <c r="A21" s="88" t="s">
        <v>200</v>
      </c>
      <c r="B21" s="43">
        <v>2</v>
      </c>
      <c r="C21" s="43" t="s">
        <v>197</v>
      </c>
      <c r="D21" s="130" t="s">
        <v>219</v>
      </c>
      <c r="E21" s="5">
        <v>21</v>
      </c>
      <c r="F21" s="43">
        <v>8</v>
      </c>
      <c r="G21" s="6">
        <v>8</v>
      </c>
      <c r="H21" s="7">
        <v>0</v>
      </c>
      <c r="I21" s="6">
        <f t="shared" si="4"/>
        <v>-13</v>
      </c>
      <c r="J21" s="6">
        <v>13</v>
      </c>
      <c r="K21" s="5">
        <f>F21*100/E21</f>
        <v>38.095238095238095</v>
      </c>
      <c r="L21" s="5">
        <f t="shared" si="5"/>
        <v>61.904761904761905</v>
      </c>
      <c r="M21">
        <f t="shared" si="2"/>
        <v>100</v>
      </c>
    </row>
    <row r="22" spans="1:13" s="41" customFormat="1" ht="27" customHeight="1" x14ac:dyDescent="0.25">
      <c r="A22" s="91"/>
      <c r="B22" s="122"/>
      <c r="C22" s="122"/>
      <c r="D22" s="160" t="s">
        <v>464</v>
      </c>
      <c r="E22" s="8">
        <f t="shared" ref="E22:J22" si="6">SUM(E12:E21)</f>
        <v>315</v>
      </c>
      <c r="F22" s="122">
        <f t="shared" si="6"/>
        <v>343</v>
      </c>
      <c r="G22" s="9">
        <f t="shared" si="6"/>
        <v>264</v>
      </c>
      <c r="H22" s="10">
        <f t="shared" si="6"/>
        <v>1</v>
      </c>
      <c r="I22" s="9">
        <f t="shared" si="6"/>
        <v>28</v>
      </c>
      <c r="J22" s="9">
        <f t="shared" si="6"/>
        <v>51</v>
      </c>
      <c r="K22" s="8">
        <f>AVERAGE(K12:K21)</f>
        <v>76.666666666666657</v>
      </c>
      <c r="L22" s="8">
        <f>AVERAGE(L12:L21)</f>
        <v>23.333333333333332</v>
      </c>
      <c r="M22" s="41">
        <f t="shared" si="2"/>
        <v>99.999999999999986</v>
      </c>
    </row>
    <row r="23" spans="1:13" ht="25.5" customHeight="1" x14ac:dyDescent="0.25">
      <c r="A23" s="88" t="s">
        <v>200</v>
      </c>
      <c r="B23" s="43">
        <v>3</v>
      </c>
      <c r="C23" s="43" t="s">
        <v>143</v>
      </c>
      <c r="D23" s="130" t="s">
        <v>221</v>
      </c>
      <c r="E23" s="5">
        <v>62</v>
      </c>
      <c r="F23" s="43">
        <v>60</v>
      </c>
      <c r="G23" s="6">
        <v>60</v>
      </c>
      <c r="H23" s="7">
        <v>0</v>
      </c>
      <c r="I23" s="6">
        <f t="shared" ref="I23:I34" si="7">F23-E23</f>
        <v>-2</v>
      </c>
      <c r="J23" s="6">
        <v>2</v>
      </c>
      <c r="K23" s="5">
        <f>F23*100/E23</f>
        <v>96.774193548387103</v>
      </c>
      <c r="L23" s="5">
        <f t="shared" ref="L23:L34" si="8">J23*100/E23</f>
        <v>3.225806451612903</v>
      </c>
      <c r="M23">
        <f t="shared" si="2"/>
        <v>100</v>
      </c>
    </row>
    <row r="24" spans="1:13" ht="25.5" customHeight="1" x14ac:dyDescent="0.25">
      <c r="A24" s="88" t="s">
        <v>200</v>
      </c>
      <c r="B24" s="43">
        <v>3</v>
      </c>
      <c r="C24" s="43" t="s">
        <v>189</v>
      </c>
      <c r="D24" s="128" t="s">
        <v>224</v>
      </c>
      <c r="E24" s="5">
        <v>62</v>
      </c>
      <c r="F24" s="43">
        <v>40</v>
      </c>
      <c r="G24" s="6">
        <v>40</v>
      </c>
      <c r="H24" s="7">
        <v>0</v>
      </c>
      <c r="I24" s="6">
        <f t="shared" si="7"/>
        <v>-22</v>
      </c>
      <c r="J24" s="6">
        <v>22</v>
      </c>
      <c r="K24" s="5">
        <f>F24*100/E24</f>
        <v>64.516129032258064</v>
      </c>
      <c r="L24" s="5">
        <f t="shared" si="8"/>
        <v>35.483870967741936</v>
      </c>
      <c r="M24">
        <f t="shared" si="2"/>
        <v>100</v>
      </c>
    </row>
    <row r="25" spans="1:13" ht="25.5" customHeight="1" x14ac:dyDescent="0.25">
      <c r="A25" s="88" t="s">
        <v>200</v>
      </c>
      <c r="B25" s="43">
        <v>3</v>
      </c>
      <c r="C25" s="43" t="s">
        <v>190</v>
      </c>
      <c r="D25" s="130" t="s">
        <v>243</v>
      </c>
      <c r="E25" s="5">
        <v>31</v>
      </c>
      <c r="F25" s="43">
        <v>50</v>
      </c>
      <c r="G25" s="6">
        <v>31</v>
      </c>
      <c r="H25" s="7">
        <v>0</v>
      </c>
      <c r="I25" s="6">
        <f t="shared" si="7"/>
        <v>19</v>
      </c>
      <c r="J25" s="6">
        <v>0</v>
      </c>
      <c r="K25" s="5">
        <v>100</v>
      </c>
      <c r="L25" s="5">
        <f t="shared" si="8"/>
        <v>0</v>
      </c>
      <c r="M25">
        <f t="shared" si="2"/>
        <v>100</v>
      </c>
    </row>
    <row r="26" spans="1:13" ht="25.5" customHeight="1" x14ac:dyDescent="0.25">
      <c r="A26" s="88" t="s">
        <v>200</v>
      </c>
      <c r="B26" s="43">
        <v>3</v>
      </c>
      <c r="C26" s="43" t="s">
        <v>198</v>
      </c>
      <c r="D26" s="130" t="s">
        <v>244</v>
      </c>
      <c r="E26" s="5">
        <v>31</v>
      </c>
      <c r="F26" s="43">
        <v>52</v>
      </c>
      <c r="G26" s="6">
        <v>31</v>
      </c>
      <c r="H26" s="7">
        <v>0</v>
      </c>
      <c r="I26" s="6">
        <f t="shared" si="7"/>
        <v>21</v>
      </c>
      <c r="J26" s="6">
        <v>0</v>
      </c>
      <c r="K26" s="5">
        <v>100</v>
      </c>
      <c r="L26" s="5">
        <f t="shared" si="8"/>
        <v>0</v>
      </c>
      <c r="M26">
        <f t="shared" si="2"/>
        <v>100</v>
      </c>
    </row>
    <row r="27" spans="1:13" ht="25.5" customHeight="1" x14ac:dyDescent="0.25">
      <c r="A27" s="88" t="s">
        <v>200</v>
      </c>
      <c r="B27" s="43">
        <v>3</v>
      </c>
      <c r="C27" s="43" t="s">
        <v>199</v>
      </c>
      <c r="D27" s="131" t="s">
        <v>231</v>
      </c>
      <c r="E27" s="5">
        <v>62</v>
      </c>
      <c r="F27" s="43">
        <v>60</v>
      </c>
      <c r="G27" s="6">
        <v>60</v>
      </c>
      <c r="H27" s="7">
        <v>0</v>
      </c>
      <c r="I27" s="6">
        <f t="shared" si="7"/>
        <v>-2</v>
      </c>
      <c r="J27" s="6">
        <v>2</v>
      </c>
      <c r="K27" s="5">
        <f>F27*100/E27</f>
        <v>96.774193548387103</v>
      </c>
      <c r="L27" s="5">
        <f t="shared" si="8"/>
        <v>3.225806451612903</v>
      </c>
      <c r="M27">
        <f t="shared" si="2"/>
        <v>100</v>
      </c>
    </row>
    <row r="28" spans="1:13" ht="25.5" customHeight="1" x14ac:dyDescent="0.25">
      <c r="A28" s="88" t="s">
        <v>200</v>
      </c>
      <c r="B28" s="43">
        <v>3</v>
      </c>
      <c r="C28" s="45" t="s">
        <v>191</v>
      </c>
      <c r="D28" s="132" t="s">
        <v>227</v>
      </c>
      <c r="E28" s="5">
        <v>62</v>
      </c>
      <c r="F28" s="43">
        <v>68</v>
      </c>
      <c r="G28" s="6">
        <v>62</v>
      </c>
      <c r="H28" s="7">
        <v>0</v>
      </c>
      <c r="I28" s="6">
        <f t="shared" si="7"/>
        <v>6</v>
      </c>
      <c r="J28" s="6">
        <v>0</v>
      </c>
      <c r="K28" s="5">
        <v>100</v>
      </c>
      <c r="L28" s="5">
        <f t="shared" si="8"/>
        <v>0</v>
      </c>
      <c r="M28">
        <f t="shared" si="2"/>
        <v>100</v>
      </c>
    </row>
    <row r="29" spans="1:13" ht="25.5" customHeight="1" x14ac:dyDescent="0.25">
      <c r="A29" s="88" t="s">
        <v>200</v>
      </c>
      <c r="B29" s="43">
        <v>3</v>
      </c>
      <c r="C29" s="45" t="s">
        <v>208</v>
      </c>
      <c r="D29" s="132" t="s">
        <v>372</v>
      </c>
      <c r="E29" s="5">
        <v>31</v>
      </c>
      <c r="F29" s="43">
        <v>5</v>
      </c>
      <c r="G29" s="6">
        <v>0</v>
      </c>
      <c r="H29" s="7">
        <v>0</v>
      </c>
      <c r="I29" s="6">
        <f t="shared" si="7"/>
        <v>-26</v>
      </c>
      <c r="J29" s="6">
        <v>26</v>
      </c>
      <c r="K29" s="5">
        <f t="shared" ref="K29:K34" si="9">F29*100/E29</f>
        <v>16.129032258064516</v>
      </c>
      <c r="L29" s="5">
        <f t="shared" si="8"/>
        <v>83.870967741935488</v>
      </c>
      <c r="M29">
        <f t="shared" si="2"/>
        <v>100</v>
      </c>
    </row>
    <row r="30" spans="1:13" ht="25.5" customHeight="1" x14ac:dyDescent="0.25">
      <c r="A30" s="88" t="s">
        <v>200</v>
      </c>
      <c r="B30" s="43">
        <v>3</v>
      </c>
      <c r="C30" s="43" t="s">
        <v>193</v>
      </c>
      <c r="D30" s="130" t="s">
        <v>233</v>
      </c>
      <c r="E30" s="5">
        <v>62</v>
      </c>
      <c r="F30" s="43">
        <v>42</v>
      </c>
      <c r="G30" s="6">
        <v>42</v>
      </c>
      <c r="H30" s="7">
        <v>0</v>
      </c>
      <c r="I30" s="6">
        <f t="shared" si="7"/>
        <v>-20</v>
      </c>
      <c r="J30" s="6">
        <v>20</v>
      </c>
      <c r="K30" s="5">
        <f t="shared" si="9"/>
        <v>67.741935483870961</v>
      </c>
      <c r="L30" s="5">
        <f t="shared" si="8"/>
        <v>32.258064516129032</v>
      </c>
      <c r="M30">
        <f t="shared" si="2"/>
        <v>100</v>
      </c>
    </row>
    <row r="31" spans="1:13" ht="27.75" customHeight="1" x14ac:dyDescent="0.25">
      <c r="A31" s="88" t="s">
        <v>200</v>
      </c>
      <c r="B31" s="43">
        <v>3</v>
      </c>
      <c r="C31" s="45" t="s">
        <v>194</v>
      </c>
      <c r="D31" s="130" t="s">
        <v>236</v>
      </c>
      <c r="E31" s="5">
        <v>31</v>
      </c>
      <c r="F31" s="43">
        <v>20</v>
      </c>
      <c r="G31" s="6">
        <v>20</v>
      </c>
      <c r="H31" s="7">
        <v>0</v>
      </c>
      <c r="I31" s="6">
        <f t="shared" si="7"/>
        <v>-11</v>
      </c>
      <c r="J31" s="6">
        <v>11</v>
      </c>
      <c r="K31" s="5">
        <f t="shared" si="9"/>
        <v>64.516129032258064</v>
      </c>
      <c r="L31" s="5">
        <f t="shared" si="8"/>
        <v>35.483870967741936</v>
      </c>
      <c r="M31">
        <f t="shared" si="2"/>
        <v>100</v>
      </c>
    </row>
    <row r="32" spans="1:13" ht="36.75" customHeight="1" x14ac:dyDescent="0.25">
      <c r="A32" s="88" t="s">
        <v>200</v>
      </c>
      <c r="B32" s="43">
        <v>3</v>
      </c>
      <c r="C32" s="45" t="s">
        <v>195</v>
      </c>
      <c r="D32" s="130" t="s">
        <v>239</v>
      </c>
      <c r="E32" s="5">
        <v>31</v>
      </c>
      <c r="F32" s="43">
        <v>5</v>
      </c>
      <c r="G32" s="6">
        <v>5</v>
      </c>
      <c r="H32" s="7">
        <v>0</v>
      </c>
      <c r="I32" s="6">
        <f t="shared" si="7"/>
        <v>-26</v>
      </c>
      <c r="J32" s="6">
        <v>26</v>
      </c>
      <c r="K32" s="5">
        <f t="shared" si="9"/>
        <v>16.129032258064516</v>
      </c>
      <c r="L32" s="5">
        <f t="shared" si="8"/>
        <v>83.870967741935488</v>
      </c>
      <c r="M32">
        <f t="shared" si="2"/>
        <v>100</v>
      </c>
    </row>
    <row r="33" spans="1:13" ht="26.25" customHeight="1" x14ac:dyDescent="0.25">
      <c r="A33" s="88" t="s">
        <v>200</v>
      </c>
      <c r="B33" s="43">
        <v>3</v>
      </c>
      <c r="C33" s="45" t="s">
        <v>196</v>
      </c>
      <c r="D33" s="132" t="s">
        <v>245</v>
      </c>
      <c r="E33" s="5">
        <v>31</v>
      </c>
      <c r="F33" s="43">
        <v>6</v>
      </c>
      <c r="G33" s="6">
        <v>6</v>
      </c>
      <c r="H33" s="7">
        <v>1</v>
      </c>
      <c r="I33" s="6">
        <f t="shared" si="7"/>
        <v>-25</v>
      </c>
      <c r="J33" s="6">
        <v>25</v>
      </c>
      <c r="K33" s="5">
        <f t="shared" si="9"/>
        <v>19.35483870967742</v>
      </c>
      <c r="L33" s="5">
        <f t="shared" si="8"/>
        <v>80.645161290322577</v>
      </c>
      <c r="M33">
        <f t="shared" si="2"/>
        <v>100</v>
      </c>
    </row>
    <row r="34" spans="1:13" ht="26.25" customHeight="1" x14ac:dyDescent="0.25">
      <c r="A34" s="88" t="s">
        <v>200</v>
      </c>
      <c r="B34" s="43">
        <v>3</v>
      </c>
      <c r="C34" s="5" t="s">
        <v>197</v>
      </c>
      <c r="D34" s="130" t="s">
        <v>219</v>
      </c>
      <c r="E34" s="5">
        <v>31</v>
      </c>
      <c r="F34" s="43">
        <v>8</v>
      </c>
      <c r="G34" s="6">
        <v>8</v>
      </c>
      <c r="H34" s="7">
        <v>0</v>
      </c>
      <c r="I34" s="6">
        <f t="shared" si="7"/>
        <v>-23</v>
      </c>
      <c r="J34" s="6">
        <v>23</v>
      </c>
      <c r="K34" s="5">
        <f t="shared" si="9"/>
        <v>25.806451612903224</v>
      </c>
      <c r="L34" s="5">
        <f t="shared" si="8"/>
        <v>74.193548387096769</v>
      </c>
      <c r="M34">
        <f t="shared" si="2"/>
        <v>100</v>
      </c>
    </row>
    <row r="35" spans="1:13" s="41" customFormat="1" ht="20.25" customHeight="1" x14ac:dyDescent="0.25">
      <c r="A35" s="91"/>
      <c r="B35" s="122"/>
      <c r="C35" s="8"/>
      <c r="D35" s="160" t="s">
        <v>465</v>
      </c>
      <c r="E35" s="8">
        <f t="shared" ref="E35:J35" si="10">SUM(E23:E34)</f>
        <v>527</v>
      </c>
      <c r="F35" s="122">
        <f t="shared" si="10"/>
        <v>416</v>
      </c>
      <c r="G35" s="9">
        <f t="shared" si="10"/>
        <v>365</v>
      </c>
      <c r="H35" s="10">
        <f t="shared" si="10"/>
        <v>1</v>
      </c>
      <c r="I35" s="9">
        <f t="shared" si="10"/>
        <v>-111</v>
      </c>
      <c r="J35" s="9">
        <f t="shared" si="10"/>
        <v>157</v>
      </c>
      <c r="K35" s="8">
        <f>AVERAGE(K23:K34)</f>
        <v>63.978494623655912</v>
      </c>
      <c r="L35" s="8">
        <f>AVERAGE(L23:L34)</f>
        <v>36.021505376344088</v>
      </c>
      <c r="M35" s="41">
        <f t="shared" si="2"/>
        <v>100</v>
      </c>
    </row>
    <row r="36" spans="1:13" ht="36.75" customHeight="1" x14ac:dyDescent="0.25">
      <c r="A36" s="88" t="s">
        <v>200</v>
      </c>
      <c r="B36" s="43">
        <v>4</v>
      </c>
      <c r="C36" s="44" t="s">
        <v>143</v>
      </c>
      <c r="D36" s="131" t="s">
        <v>222</v>
      </c>
      <c r="E36" s="5">
        <v>64</v>
      </c>
      <c r="F36" s="43">
        <v>60</v>
      </c>
      <c r="G36" s="6">
        <v>60</v>
      </c>
      <c r="H36" s="7">
        <v>0</v>
      </c>
      <c r="I36" s="6">
        <f t="shared" ref="I36:I50" si="11">F36-E36</f>
        <v>-4</v>
      </c>
      <c r="J36" s="6">
        <v>4</v>
      </c>
      <c r="K36" s="5">
        <f>F36*100/E36</f>
        <v>93.75</v>
      </c>
      <c r="L36" s="5">
        <f t="shared" ref="L36:L50" si="12">J36*100/E36</f>
        <v>6.25</v>
      </c>
      <c r="M36">
        <f t="shared" si="2"/>
        <v>100</v>
      </c>
    </row>
    <row r="37" spans="1:13" ht="25.5" customHeight="1" x14ac:dyDescent="0.25">
      <c r="A37" s="88" t="s">
        <v>200</v>
      </c>
      <c r="B37" s="43">
        <v>4</v>
      </c>
      <c r="C37" s="44" t="s">
        <v>189</v>
      </c>
      <c r="D37" s="128" t="s">
        <v>225</v>
      </c>
      <c r="E37" s="5">
        <v>64</v>
      </c>
      <c r="F37" s="43">
        <v>40</v>
      </c>
      <c r="G37" s="6">
        <v>40</v>
      </c>
      <c r="H37" s="7">
        <v>0</v>
      </c>
      <c r="I37" s="6">
        <f t="shared" si="11"/>
        <v>-24</v>
      </c>
      <c r="J37" s="6">
        <v>24</v>
      </c>
      <c r="K37" s="5">
        <f>F37*100/E37</f>
        <v>62.5</v>
      </c>
      <c r="L37" s="5">
        <f t="shared" si="12"/>
        <v>37.5</v>
      </c>
      <c r="M37">
        <f t="shared" si="2"/>
        <v>100</v>
      </c>
    </row>
    <row r="38" spans="1:13" ht="25.5" customHeight="1" x14ac:dyDescent="0.25">
      <c r="A38" s="88" t="s">
        <v>200</v>
      </c>
      <c r="B38" s="43">
        <v>4</v>
      </c>
      <c r="C38" s="43" t="s">
        <v>190</v>
      </c>
      <c r="D38" s="128" t="s">
        <v>246</v>
      </c>
      <c r="E38" s="5">
        <v>32</v>
      </c>
      <c r="F38" s="43">
        <v>35</v>
      </c>
      <c r="G38" s="6">
        <v>32</v>
      </c>
      <c r="H38" s="7">
        <v>0</v>
      </c>
      <c r="I38" s="6">
        <f t="shared" si="11"/>
        <v>3</v>
      </c>
      <c r="J38" s="6">
        <v>0</v>
      </c>
      <c r="K38" s="5">
        <v>100</v>
      </c>
      <c r="L38" s="5">
        <f t="shared" si="12"/>
        <v>0</v>
      </c>
      <c r="M38">
        <f t="shared" si="2"/>
        <v>100</v>
      </c>
    </row>
    <row r="39" spans="1:13" ht="25.5" customHeight="1" x14ac:dyDescent="0.25">
      <c r="A39" s="88" t="s">
        <v>200</v>
      </c>
      <c r="B39" s="43">
        <v>4</v>
      </c>
      <c r="C39" s="43" t="s">
        <v>198</v>
      </c>
      <c r="D39" s="130" t="s">
        <v>247</v>
      </c>
      <c r="E39" s="5">
        <v>32</v>
      </c>
      <c r="F39" s="43">
        <v>60</v>
      </c>
      <c r="G39" s="6">
        <v>32</v>
      </c>
      <c r="H39" s="7">
        <v>0</v>
      </c>
      <c r="I39" s="6">
        <f t="shared" si="11"/>
        <v>28</v>
      </c>
      <c r="J39" s="6">
        <v>0</v>
      </c>
      <c r="K39" s="5">
        <v>100</v>
      </c>
      <c r="L39" s="5">
        <f t="shared" si="12"/>
        <v>0</v>
      </c>
      <c r="M39">
        <f t="shared" si="2"/>
        <v>100</v>
      </c>
    </row>
    <row r="40" spans="1:13" ht="25.5" customHeight="1" x14ac:dyDescent="0.25">
      <c r="A40" s="88" t="s">
        <v>200</v>
      </c>
      <c r="B40" s="43">
        <v>4</v>
      </c>
      <c r="C40" s="43" t="s">
        <v>199</v>
      </c>
      <c r="D40" s="131" t="s">
        <v>230</v>
      </c>
      <c r="E40" s="5">
        <v>64</v>
      </c>
      <c r="F40" s="43">
        <v>60</v>
      </c>
      <c r="G40" s="6">
        <v>60</v>
      </c>
      <c r="H40" s="7">
        <v>0</v>
      </c>
      <c r="I40" s="6">
        <f t="shared" si="11"/>
        <v>-4</v>
      </c>
      <c r="J40" s="6">
        <v>4</v>
      </c>
      <c r="K40" s="5">
        <f>F40*100/E40</f>
        <v>93.75</v>
      </c>
      <c r="L40" s="5">
        <f t="shared" si="12"/>
        <v>6.25</v>
      </c>
      <c r="M40">
        <f t="shared" si="2"/>
        <v>100</v>
      </c>
    </row>
    <row r="41" spans="1:13" ht="25.5" customHeight="1" x14ac:dyDescent="0.25">
      <c r="A41" s="88" t="s">
        <v>200</v>
      </c>
      <c r="B41" s="43">
        <v>4</v>
      </c>
      <c r="C41" s="43" t="s">
        <v>191</v>
      </c>
      <c r="D41" s="132" t="s">
        <v>226</v>
      </c>
      <c r="E41" s="5">
        <v>64</v>
      </c>
      <c r="F41" s="43">
        <v>60</v>
      </c>
      <c r="G41" s="6">
        <v>60</v>
      </c>
      <c r="H41" s="7">
        <v>0</v>
      </c>
      <c r="I41" s="6">
        <f t="shared" si="11"/>
        <v>-4</v>
      </c>
      <c r="J41" s="6">
        <v>4</v>
      </c>
      <c r="K41" s="5">
        <f>F41*100/E41</f>
        <v>93.75</v>
      </c>
      <c r="L41" s="5">
        <f t="shared" si="12"/>
        <v>6.25</v>
      </c>
      <c r="M41">
        <f t="shared" si="2"/>
        <v>100</v>
      </c>
    </row>
    <row r="42" spans="1:13" ht="25.5" customHeight="1" x14ac:dyDescent="0.25">
      <c r="A42" s="88" t="s">
        <v>200</v>
      </c>
      <c r="B42" s="43">
        <v>4</v>
      </c>
      <c r="C42" s="45" t="s">
        <v>208</v>
      </c>
      <c r="D42" s="132" t="s">
        <v>373</v>
      </c>
      <c r="E42" s="5">
        <v>32</v>
      </c>
      <c r="F42" s="43">
        <v>5</v>
      </c>
      <c r="G42" s="6">
        <v>0</v>
      </c>
      <c r="H42" s="7">
        <v>0</v>
      </c>
      <c r="I42" s="6">
        <f t="shared" si="11"/>
        <v>-27</v>
      </c>
      <c r="J42" s="6">
        <v>27</v>
      </c>
      <c r="K42" s="5">
        <f>F42*100/E42</f>
        <v>15.625</v>
      </c>
      <c r="L42" s="5">
        <f t="shared" si="12"/>
        <v>84.375</v>
      </c>
      <c r="M42">
        <f t="shared" ref="M42" si="13">K42+L42</f>
        <v>100</v>
      </c>
    </row>
    <row r="43" spans="1:13" ht="25.5" customHeight="1" x14ac:dyDescent="0.25">
      <c r="A43" s="88" t="s">
        <v>200</v>
      </c>
      <c r="B43" s="43">
        <v>4</v>
      </c>
      <c r="C43" s="43" t="s">
        <v>193</v>
      </c>
      <c r="D43" s="130" t="s">
        <v>232</v>
      </c>
      <c r="E43" s="5">
        <v>64</v>
      </c>
      <c r="F43" s="43">
        <v>50</v>
      </c>
      <c r="G43" s="6">
        <v>50</v>
      </c>
      <c r="H43" s="7">
        <v>0</v>
      </c>
      <c r="I43" s="6">
        <f t="shared" si="11"/>
        <v>-14</v>
      </c>
      <c r="J43" s="6">
        <v>14</v>
      </c>
      <c r="K43" s="5">
        <f>F43*100/E43</f>
        <v>78.125</v>
      </c>
      <c r="L43" s="5">
        <f t="shared" si="12"/>
        <v>21.875</v>
      </c>
      <c r="M43">
        <f t="shared" si="2"/>
        <v>100</v>
      </c>
    </row>
    <row r="44" spans="1:13" ht="41.25" customHeight="1" x14ac:dyDescent="0.25">
      <c r="A44" s="88" t="s">
        <v>200</v>
      </c>
      <c r="B44" s="43">
        <v>4</v>
      </c>
      <c r="C44" s="43" t="s">
        <v>111</v>
      </c>
      <c r="D44" s="130" t="s">
        <v>428</v>
      </c>
      <c r="E44" s="5">
        <v>32</v>
      </c>
      <c r="F44" s="43">
        <v>10</v>
      </c>
      <c r="G44" s="6">
        <v>0</v>
      </c>
      <c r="H44" s="7">
        <v>0</v>
      </c>
      <c r="I44" s="6">
        <f t="shared" si="11"/>
        <v>-22</v>
      </c>
      <c r="J44" s="6">
        <v>22</v>
      </c>
      <c r="K44" s="5">
        <f>F44*100/E44</f>
        <v>31.25</v>
      </c>
      <c r="L44" s="5">
        <f t="shared" si="12"/>
        <v>68.75</v>
      </c>
      <c r="M44">
        <f t="shared" si="2"/>
        <v>100</v>
      </c>
    </row>
    <row r="45" spans="1:13" ht="41.25" customHeight="1" x14ac:dyDescent="0.25">
      <c r="A45" s="88" t="s">
        <v>200</v>
      </c>
      <c r="B45" s="43">
        <v>4</v>
      </c>
      <c r="C45" s="43" t="s">
        <v>111</v>
      </c>
      <c r="D45" s="130" t="s">
        <v>426</v>
      </c>
      <c r="E45" s="5">
        <v>32</v>
      </c>
      <c r="F45" s="43">
        <v>35</v>
      </c>
      <c r="G45" s="6">
        <v>0</v>
      </c>
      <c r="H45" s="7">
        <v>0</v>
      </c>
      <c r="I45" s="6">
        <f t="shared" si="11"/>
        <v>3</v>
      </c>
      <c r="J45" s="6">
        <v>0</v>
      </c>
      <c r="K45" s="5">
        <v>100</v>
      </c>
      <c r="L45" s="5">
        <f t="shared" si="12"/>
        <v>0</v>
      </c>
      <c r="M45">
        <f t="shared" si="2"/>
        <v>100</v>
      </c>
    </row>
    <row r="46" spans="1:13" ht="36" customHeight="1" x14ac:dyDescent="0.25">
      <c r="A46" s="88" t="s">
        <v>200</v>
      </c>
      <c r="B46" s="43">
        <v>4</v>
      </c>
      <c r="C46" s="43" t="s">
        <v>111</v>
      </c>
      <c r="D46" s="130" t="s">
        <v>427</v>
      </c>
      <c r="E46" s="5">
        <v>32</v>
      </c>
      <c r="F46" s="43">
        <v>10</v>
      </c>
      <c r="G46" s="6">
        <v>10</v>
      </c>
      <c r="H46" s="7">
        <v>0</v>
      </c>
      <c r="I46" s="6">
        <f t="shared" si="11"/>
        <v>-22</v>
      </c>
      <c r="J46" s="6">
        <v>22</v>
      </c>
      <c r="K46" s="5">
        <f>F46*100/E46</f>
        <v>31.25</v>
      </c>
      <c r="L46" s="5">
        <f t="shared" si="12"/>
        <v>68.75</v>
      </c>
      <c r="M46">
        <f t="shared" si="2"/>
        <v>100</v>
      </c>
    </row>
    <row r="47" spans="1:13" ht="29.25" customHeight="1" x14ac:dyDescent="0.25">
      <c r="A47" s="88" t="s">
        <v>200</v>
      </c>
      <c r="B47" s="43">
        <v>4</v>
      </c>
      <c r="C47" s="43" t="s">
        <v>194</v>
      </c>
      <c r="D47" s="130" t="s">
        <v>235</v>
      </c>
      <c r="E47" s="5">
        <v>32</v>
      </c>
      <c r="F47" s="43">
        <v>15</v>
      </c>
      <c r="G47" s="6">
        <v>15</v>
      </c>
      <c r="H47" s="7">
        <v>0</v>
      </c>
      <c r="I47" s="6">
        <f t="shared" si="11"/>
        <v>-17</v>
      </c>
      <c r="J47" s="6">
        <v>17</v>
      </c>
      <c r="K47" s="5">
        <f>F47*100/E47</f>
        <v>46.875</v>
      </c>
      <c r="L47" s="5">
        <f t="shared" si="12"/>
        <v>53.125</v>
      </c>
      <c r="M47">
        <f t="shared" si="2"/>
        <v>100</v>
      </c>
    </row>
    <row r="48" spans="1:13" ht="36" customHeight="1" x14ac:dyDescent="0.25">
      <c r="A48" s="88" t="s">
        <v>200</v>
      </c>
      <c r="B48" s="43">
        <v>4</v>
      </c>
      <c r="C48" s="5" t="s">
        <v>195</v>
      </c>
      <c r="D48" s="130" t="s">
        <v>238</v>
      </c>
      <c r="E48" s="5">
        <v>32</v>
      </c>
      <c r="F48" s="43">
        <v>18</v>
      </c>
      <c r="G48" s="6">
        <v>18</v>
      </c>
      <c r="H48" s="7">
        <v>0</v>
      </c>
      <c r="I48" s="6">
        <f t="shared" si="11"/>
        <v>-14</v>
      </c>
      <c r="J48" s="6">
        <v>14</v>
      </c>
      <c r="K48" s="5">
        <f>F48*100/E48</f>
        <v>56.25</v>
      </c>
      <c r="L48" s="5">
        <f t="shared" si="12"/>
        <v>43.75</v>
      </c>
      <c r="M48">
        <f t="shared" si="2"/>
        <v>100</v>
      </c>
    </row>
    <row r="49" spans="1:13" ht="29.25" customHeight="1" x14ac:dyDescent="0.25">
      <c r="A49" s="88" t="s">
        <v>200</v>
      </c>
      <c r="B49" s="43">
        <v>4</v>
      </c>
      <c r="C49" s="5" t="s">
        <v>196</v>
      </c>
      <c r="D49" s="132" t="s">
        <v>248</v>
      </c>
      <c r="E49" s="5">
        <v>32</v>
      </c>
      <c r="F49" s="43">
        <v>6</v>
      </c>
      <c r="G49" s="6">
        <v>6</v>
      </c>
      <c r="H49" s="7">
        <v>1</v>
      </c>
      <c r="I49" s="6">
        <f t="shared" si="11"/>
        <v>-26</v>
      </c>
      <c r="J49" s="6">
        <v>26</v>
      </c>
      <c r="K49" s="5">
        <f>F49*100/E49</f>
        <v>18.75</v>
      </c>
      <c r="L49" s="5">
        <f t="shared" si="12"/>
        <v>81.25</v>
      </c>
      <c r="M49">
        <f t="shared" si="2"/>
        <v>100</v>
      </c>
    </row>
    <row r="50" spans="1:13" ht="29.25" customHeight="1" x14ac:dyDescent="0.25">
      <c r="A50" s="88" t="s">
        <v>200</v>
      </c>
      <c r="B50" s="43">
        <v>4</v>
      </c>
      <c r="C50" s="45" t="s">
        <v>197</v>
      </c>
      <c r="D50" s="130" t="s">
        <v>219</v>
      </c>
      <c r="E50" s="5">
        <v>32</v>
      </c>
      <c r="F50" s="43">
        <v>8</v>
      </c>
      <c r="G50" s="6">
        <v>8</v>
      </c>
      <c r="H50" s="7">
        <v>0</v>
      </c>
      <c r="I50" s="6">
        <f t="shared" si="11"/>
        <v>-24</v>
      </c>
      <c r="J50" s="6">
        <v>24</v>
      </c>
      <c r="K50" s="5">
        <f>F50*100/E50</f>
        <v>25</v>
      </c>
      <c r="L50" s="5">
        <f t="shared" si="12"/>
        <v>75</v>
      </c>
      <c r="M50">
        <f t="shared" si="2"/>
        <v>100</v>
      </c>
    </row>
    <row r="51" spans="1:13" s="41" customFormat="1" ht="29.25" customHeight="1" x14ac:dyDescent="0.25">
      <c r="A51" s="91"/>
      <c r="B51" s="122"/>
      <c r="C51" s="122"/>
      <c r="D51" s="160" t="s">
        <v>462</v>
      </c>
      <c r="E51" s="8">
        <f t="shared" ref="E51:J51" si="14">SUM(E36:E50)</f>
        <v>640</v>
      </c>
      <c r="F51" s="122">
        <f t="shared" si="14"/>
        <v>472</v>
      </c>
      <c r="G51" s="9">
        <f t="shared" si="14"/>
        <v>391</v>
      </c>
      <c r="H51" s="10">
        <f t="shared" si="14"/>
        <v>1</v>
      </c>
      <c r="I51" s="9">
        <f t="shared" si="14"/>
        <v>-168</v>
      </c>
      <c r="J51" s="9">
        <f t="shared" si="14"/>
        <v>202</v>
      </c>
      <c r="K51" s="8">
        <f>AVERAGE(K36:K50)</f>
        <v>63.125</v>
      </c>
      <c r="L51" s="8">
        <f>AVERAGE(L36:L50)</f>
        <v>36.875</v>
      </c>
      <c r="M51" s="41">
        <f t="shared" si="2"/>
        <v>100</v>
      </c>
    </row>
    <row r="52" spans="1:13" s="41" customFormat="1" ht="29.25" customHeight="1" x14ac:dyDescent="0.25">
      <c r="A52" s="91"/>
      <c r="B52" s="122"/>
      <c r="C52" s="122"/>
      <c r="D52" s="160" t="s">
        <v>461</v>
      </c>
      <c r="E52" s="8">
        <f t="shared" ref="E52:J52" si="15">E51+E35+E22+E11</f>
        <v>1890</v>
      </c>
      <c r="F52" s="122">
        <f t="shared" si="15"/>
        <v>1515</v>
      </c>
      <c r="G52" s="9">
        <f t="shared" si="15"/>
        <v>1291</v>
      </c>
      <c r="H52" s="10">
        <f t="shared" si="15"/>
        <v>4</v>
      </c>
      <c r="I52" s="9">
        <f t="shared" si="15"/>
        <v>-375</v>
      </c>
      <c r="J52" s="9">
        <f t="shared" si="15"/>
        <v>547</v>
      </c>
      <c r="K52" s="8">
        <f>AVERAGE(K11,K22,K35,K51)</f>
        <v>67.210922675521829</v>
      </c>
      <c r="L52" s="8">
        <f>AVERAGE(L11,L22,L35,L51)</f>
        <v>32.789077324478178</v>
      </c>
      <c r="M52" s="41">
        <f t="shared" si="2"/>
        <v>100</v>
      </c>
    </row>
    <row r="53" spans="1:13" ht="27.75" customHeight="1" x14ac:dyDescent="0.25">
      <c r="A53" s="99" t="s">
        <v>181</v>
      </c>
      <c r="B53" s="43">
        <v>5</v>
      </c>
      <c r="C53" s="43" t="s">
        <v>143</v>
      </c>
      <c r="D53" s="146" t="s">
        <v>249</v>
      </c>
      <c r="E53" s="5">
        <v>46</v>
      </c>
      <c r="F53" s="43">
        <v>90</v>
      </c>
      <c r="G53" s="5">
        <v>46</v>
      </c>
      <c r="H53" s="5">
        <v>0</v>
      </c>
      <c r="I53" s="6">
        <f t="shared" ref="I53:I66" si="16">F53-E53</f>
        <v>44</v>
      </c>
      <c r="J53" s="6">
        <v>0</v>
      </c>
      <c r="K53" s="5">
        <v>100</v>
      </c>
      <c r="L53" s="5">
        <f t="shared" ref="L53:L66" si="17">J53*100/E53</f>
        <v>0</v>
      </c>
      <c r="M53">
        <f t="shared" ref="M53:M85" si="18">K53+L53</f>
        <v>100</v>
      </c>
    </row>
    <row r="54" spans="1:13" ht="27.75" customHeight="1" x14ac:dyDescent="0.25">
      <c r="A54" s="99" t="s">
        <v>181</v>
      </c>
      <c r="B54" s="43">
        <v>5</v>
      </c>
      <c r="C54" s="43" t="s">
        <v>201</v>
      </c>
      <c r="D54" s="130" t="s">
        <v>250</v>
      </c>
      <c r="E54" s="5">
        <v>46</v>
      </c>
      <c r="F54" s="43">
        <v>71</v>
      </c>
      <c r="G54" s="6">
        <v>46</v>
      </c>
      <c r="H54" s="5">
        <v>0</v>
      </c>
      <c r="I54" s="6">
        <f t="shared" si="16"/>
        <v>25</v>
      </c>
      <c r="J54" s="6">
        <v>0</v>
      </c>
      <c r="K54" s="5">
        <v>100</v>
      </c>
      <c r="L54" s="5">
        <f t="shared" si="17"/>
        <v>0</v>
      </c>
      <c r="M54">
        <f t="shared" si="18"/>
        <v>100</v>
      </c>
    </row>
    <row r="55" spans="1:13" ht="27.75" customHeight="1" x14ac:dyDescent="0.25">
      <c r="A55" s="99" t="s">
        <v>181</v>
      </c>
      <c r="B55" s="43">
        <v>5</v>
      </c>
      <c r="C55" s="43" t="s">
        <v>190</v>
      </c>
      <c r="D55" s="130" t="s">
        <v>251</v>
      </c>
      <c r="E55" s="5">
        <v>23</v>
      </c>
      <c r="F55" s="43">
        <v>44</v>
      </c>
      <c r="G55" s="6">
        <v>23</v>
      </c>
      <c r="H55" s="5">
        <v>0</v>
      </c>
      <c r="I55" s="6">
        <f t="shared" si="16"/>
        <v>21</v>
      </c>
      <c r="J55" s="6">
        <v>0</v>
      </c>
      <c r="K55" s="5">
        <v>100</v>
      </c>
      <c r="L55" s="5">
        <f t="shared" si="17"/>
        <v>0</v>
      </c>
      <c r="M55">
        <f t="shared" si="18"/>
        <v>100</v>
      </c>
    </row>
    <row r="56" spans="1:13" ht="27.75" customHeight="1" x14ac:dyDescent="0.25">
      <c r="A56" s="99" t="s">
        <v>181</v>
      </c>
      <c r="B56" s="43">
        <v>5</v>
      </c>
      <c r="C56" s="43" t="s">
        <v>202</v>
      </c>
      <c r="D56" s="130" t="s">
        <v>252</v>
      </c>
      <c r="E56" s="5">
        <v>23</v>
      </c>
      <c r="F56" s="43">
        <v>43</v>
      </c>
      <c r="G56" s="6">
        <v>23</v>
      </c>
      <c r="H56" s="5">
        <v>0</v>
      </c>
      <c r="I56" s="6">
        <f t="shared" si="16"/>
        <v>20</v>
      </c>
      <c r="J56" s="6">
        <v>0</v>
      </c>
      <c r="K56" s="5">
        <v>100</v>
      </c>
      <c r="L56" s="5">
        <f t="shared" si="17"/>
        <v>0</v>
      </c>
      <c r="M56">
        <f t="shared" si="18"/>
        <v>100</v>
      </c>
    </row>
    <row r="57" spans="1:13" ht="27.75" customHeight="1" x14ac:dyDescent="0.25">
      <c r="A57" s="99" t="s">
        <v>181</v>
      </c>
      <c r="B57" s="43">
        <v>5</v>
      </c>
      <c r="C57" s="43" t="s">
        <v>199</v>
      </c>
      <c r="D57" s="130" t="s">
        <v>253</v>
      </c>
      <c r="E57" s="5">
        <v>23</v>
      </c>
      <c r="F57" s="43">
        <v>40</v>
      </c>
      <c r="G57" s="6">
        <v>23</v>
      </c>
      <c r="H57" s="5">
        <v>0</v>
      </c>
      <c r="I57" s="6">
        <f t="shared" si="16"/>
        <v>17</v>
      </c>
      <c r="J57" s="6">
        <v>0</v>
      </c>
      <c r="K57" s="5">
        <v>100</v>
      </c>
      <c r="L57" s="5">
        <f t="shared" si="17"/>
        <v>0</v>
      </c>
      <c r="M57">
        <f t="shared" si="18"/>
        <v>100</v>
      </c>
    </row>
    <row r="58" spans="1:13" ht="27.75" customHeight="1" x14ac:dyDescent="0.25">
      <c r="A58" s="99" t="s">
        <v>181</v>
      </c>
      <c r="B58" s="43">
        <v>5</v>
      </c>
      <c r="C58" s="43" t="s">
        <v>191</v>
      </c>
      <c r="D58" s="130" t="s">
        <v>254</v>
      </c>
      <c r="E58" s="5">
        <v>23</v>
      </c>
      <c r="F58" s="43">
        <v>35</v>
      </c>
      <c r="G58" s="6">
        <v>23</v>
      </c>
      <c r="H58" s="7">
        <v>1</v>
      </c>
      <c r="I58" s="6">
        <f t="shared" si="16"/>
        <v>12</v>
      </c>
      <c r="J58" s="6">
        <v>0</v>
      </c>
      <c r="K58" s="5">
        <v>100</v>
      </c>
      <c r="L58" s="5">
        <f t="shared" si="17"/>
        <v>0</v>
      </c>
      <c r="M58">
        <f t="shared" si="18"/>
        <v>100</v>
      </c>
    </row>
    <row r="59" spans="1:13" ht="27.75" customHeight="1" x14ac:dyDescent="0.25">
      <c r="A59" s="99" t="s">
        <v>181</v>
      </c>
      <c r="B59" s="43">
        <v>5</v>
      </c>
      <c r="C59" s="43" t="s">
        <v>203</v>
      </c>
      <c r="D59" s="130" t="s">
        <v>255</v>
      </c>
      <c r="E59" s="5">
        <v>23</v>
      </c>
      <c r="F59" s="43">
        <v>30</v>
      </c>
      <c r="G59" s="6">
        <v>23</v>
      </c>
      <c r="H59" s="7">
        <v>0</v>
      </c>
      <c r="I59" s="6">
        <f t="shared" si="16"/>
        <v>7</v>
      </c>
      <c r="J59" s="6">
        <v>0</v>
      </c>
      <c r="K59" s="5">
        <v>100</v>
      </c>
      <c r="L59" s="5">
        <f t="shared" si="17"/>
        <v>0</v>
      </c>
      <c r="M59">
        <f t="shared" si="18"/>
        <v>100</v>
      </c>
    </row>
    <row r="60" spans="1:13" ht="29.25" customHeight="1" x14ac:dyDescent="0.25">
      <c r="A60" s="99" t="s">
        <v>181</v>
      </c>
      <c r="B60" s="43">
        <v>5</v>
      </c>
      <c r="C60" s="43" t="s">
        <v>135</v>
      </c>
      <c r="D60" s="130" t="s">
        <v>256</v>
      </c>
      <c r="E60" s="5">
        <v>23</v>
      </c>
      <c r="F60" s="43">
        <v>3</v>
      </c>
      <c r="G60" s="6">
        <v>3</v>
      </c>
      <c r="H60" s="7">
        <v>0</v>
      </c>
      <c r="I60" s="6">
        <f t="shared" si="16"/>
        <v>-20</v>
      </c>
      <c r="J60" s="6">
        <v>20</v>
      </c>
      <c r="K60" s="5">
        <f t="shared" ref="K60:K66" si="19">F60*100/E60</f>
        <v>13.043478260869565</v>
      </c>
      <c r="L60" s="5">
        <f t="shared" si="17"/>
        <v>86.956521739130437</v>
      </c>
      <c r="M60">
        <f t="shared" si="18"/>
        <v>100</v>
      </c>
    </row>
    <row r="61" spans="1:13" ht="29.25" customHeight="1" x14ac:dyDescent="0.25">
      <c r="A61" s="99" t="s">
        <v>181</v>
      </c>
      <c r="B61" s="43">
        <v>5</v>
      </c>
      <c r="C61" s="43" t="s">
        <v>135</v>
      </c>
      <c r="D61" s="130" t="s">
        <v>261</v>
      </c>
      <c r="E61" s="5">
        <v>23</v>
      </c>
      <c r="F61" s="43">
        <v>1</v>
      </c>
      <c r="G61" s="6">
        <v>0</v>
      </c>
      <c r="H61" s="7">
        <v>0</v>
      </c>
      <c r="I61" s="6">
        <f t="shared" si="16"/>
        <v>-22</v>
      </c>
      <c r="J61" s="6">
        <v>22</v>
      </c>
      <c r="K61" s="5">
        <f t="shared" si="19"/>
        <v>4.3478260869565215</v>
      </c>
      <c r="L61" s="5">
        <f t="shared" si="17"/>
        <v>95.652173913043484</v>
      </c>
      <c r="M61">
        <f t="shared" si="18"/>
        <v>100</v>
      </c>
    </row>
    <row r="62" spans="1:13" ht="29.25" customHeight="1" x14ac:dyDescent="0.25">
      <c r="A62" s="99" t="s">
        <v>181</v>
      </c>
      <c r="B62" s="43">
        <v>5</v>
      </c>
      <c r="C62" s="43" t="s">
        <v>204</v>
      </c>
      <c r="D62" s="130" t="s">
        <v>257</v>
      </c>
      <c r="E62" s="5">
        <v>23</v>
      </c>
      <c r="F62" s="43">
        <v>20</v>
      </c>
      <c r="G62" s="6">
        <v>20</v>
      </c>
      <c r="H62" s="7">
        <v>0</v>
      </c>
      <c r="I62" s="6">
        <f t="shared" si="16"/>
        <v>-3</v>
      </c>
      <c r="J62" s="6">
        <v>3</v>
      </c>
      <c r="K62" s="5">
        <f t="shared" si="19"/>
        <v>86.956521739130437</v>
      </c>
      <c r="L62" s="5">
        <f t="shared" si="17"/>
        <v>13.043478260869565</v>
      </c>
      <c r="M62">
        <f t="shared" si="18"/>
        <v>100</v>
      </c>
    </row>
    <row r="63" spans="1:13" ht="36" customHeight="1" x14ac:dyDescent="0.25">
      <c r="A63" s="99" t="s">
        <v>181</v>
      </c>
      <c r="B63" s="43">
        <v>5</v>
      </c>
      <c r="C63" s="43" t="s">
        <v>196</v>
      </c>
      <c r="D63" s="130" t="s">
        <v>258</v>
      </c>
      <c r="E63" s="5">
        <v>23</v>
      </c>
      <c r="F63" s="43">
        <v>18</v>
      </c>
      <c r="G63" s="6">
        <v>18</v>
      </c>
      <c r="H63" s="7">
        <v>1</v>
      </c>
      <c r="I63" s="6">
        <f t="shared" si="16"/>
        <v>-5</v>
      </c>
      <c r="J63" s="6">
        <v>5</v>
      </c>
      <c r="K63" s="5">
        <f t="shared" si="19"/>
        <v>78.260869565217391</v>
      </c>
      <c r="L63" s="5">
        <f t="shared" si="17"/>
        <v>21.739130434782609</v>
      </c>
      <c r="M63">
        <f t="shared" si="18"/>
        <v>100</v>
      </c>
    </row>
    <row r="64" spans="1:13" ht="36" customHeight="1" x14ac:dyDescent="0.25">
      <c r="A64" s="99" t="s">
        <v>181</v>
      </c>
      <c r="B64" s="43">
        <v>5</v>
      </c>
      <c r="C64" s="43" t="s">
        <v>196</v>
      </c>
      <c r="D64" s="130" t="s">
        <v>259</v>
      </c>
      <c r="E64" s="5">
        <v>23</v>
      </c>
      <c r="F64" s="43">
        <v>11</v>
      </c>
      <c r="G64" s="6">
        <v>11</v>
      </c>
      <c r="H64" s="7">
        <v>1</v>
      </c>
      <c r="I64" s="6">
        <f t="shared" si="16"/>
        <v>-12</v>
      </c>
      <c r="J64" s="6">
        <v>12</v>
      </c>
      <c r="K64" s="5">
        <f t="shared" si="19"/>
        <v>47.826086956521742</v>
      </c>
      <c r="L64" s="5">
        <f t="shared" si="17"/>
        <v>52.173913043478258</v>
      </c>
      <c r="M64">
        <f t="shared" si="18"/>
        <v>100</v>
      </c>
    </row>
    <row r="65" spans="1:13" ht="26.25" customHeight="1" x14ac:dyDescent="0.25">
      <c r="A65" s="99" t="s">
        <v>181</v>
      </c>
      <c r="B65" s="43">
        <v>5</v>
      </c>
      <c r="C65" s="45" t="s">
        <v>277</v>
      </c>
      <c r="D65" s="132" t="s">
        <v>367</v>
      </c>
      <c r="E65" s="5">
        <v>23</v>
      </c>
      <c r="F65" s="43">
        <v>1</v>
      </c>
      <c r="G65" s="6">
        <v>1</v>
      </c>
      <c r="H65" s="7">
        <v>1</v>
      </c>
      <c r="I65" s="6">
        <f t="shared" si="16"/>
        <v>-22</v>
      </c>
      <c r="J65" s="6">
        <v>22</v>
      </c>
      <c r="K65" s="5">
        <f t="shared" si="19"/>
        <v>4.3478260869565215</v>
      </c>
      <c r="L65" s="5">
        <f t="shared" si="17"/>
        <v>95.652173913043484</v>
      </c>
      <c r="M65">
        <f t="shared" si="18"/>
        <v>100</v>
      </c>
    </row>
    <row r="66" spans="1:13" ht="26.25" customHeight="1" x14ac:dyDescent="0.25">
      <c r="A66" s="99" t="s">
        <v>181</v>
      </c>
      <c r="B66" s="43">
        <v>5</v>
      </c>
      <c r="C66" s="43" t="s">
        <v>197</v>
      </c>
      <c r="D66" s="130" t="s">
        <v>448</v>
      </c>
      <c r="E66" s="5">
        <v>23</v>
      </c>
      <c r="F66" s="43">
        <v>4</v>
      </c>
      <c r="G66" s="6">
        <v>4</v>
      </c>
      <c r="H66" s="7">
        <v>0</v>
      </c>
      <c r="I66" s="6">
        <f t="shared" si="16"/>
        <v>-19</v>
      </c>
      <c r="J66" s="6">
        <v>19</v>
      </c>
      <c r="K66" s="5">
        <f t="shared" si="19"/>
        <v>17.391304347826086</v>
      </c>
      <c r="L66" s="5">
        <f t="shared" si="17"/>
        <v>82.608695652173907</v>
      </c>
      <c r="M66">
        <f t="shared" si="18"/>
        <v>100</v>
      </c>
    </row>
    <row r="67" spans="1:13" s="41" customFormat="1" ht="26.25" customHeight="1" x14ac:dyDescent="0.25">
      <c r="A67" s="100"/>
      <c r="B67" s="122"/>
      <c r="C67" s="122"/>
      <c r="D67" s="160" t="s">
        <v>457</v>
      </c>
      <c r="E67" s="8">
        <f t="shared" ref="E67:J67" si="20">SUM(E53:E66)</f>
        <v>368</v>
      </c>
      <c r="F67" s="122">
        <f t="shared" si="20"/>
        <v>411</v>
      </c>
      <c r="G67" s="9">
        <f t="shared" si="20"/>
        <v>264</v>
      </c>
      <c r="H67" s="10">
        <f t="shared" si="20"/>
        <v>4</v>
      </c>
      <c r="I67" s="9">
        <f t="shared" si="20"/>
        <v>43</v>
      </c>
      <c r="J67" s="9">
        <f t="shared" si="20"/>
        <v>103</v>
      </c>
      <c r="K67" s="8">
        <f>AVERAGE(K53:K66)</f>
        <v>68.012422360248451</v>
      </c>
      <c r="L67" s="8">
        <f>AVERAGE(L53:L66)</f>
        <v>31.987577639751553</v>
      </c>
      <c r="M67" s="41">
        <f t="shared" si="18"/>
        <v>100</v>
      </c>
    </row>
    <row r="68" spans="1:13" ht="26.25" customHeight="1" x14ac:dyDescent="0.25">
      <c r="A68" s="99" t="s">
        <v>181</v>
      </c>
      <c r="B68" s="43">
        <v>6</v>
      </c>
      <c r="C68" s="43" t="s">
        <v>143</v>
      </c>
      <c r="D68" s="130" t="s">
        <v>262</v>
      </c>
      <c r="E68" s="5">
        <v>52</v>
      </c>
      <c r="F68" s="43">
        <v>60</v>
      </c>
      <c r="G68" s="6">
        <v>52</v>
      </c>
      <c r="H68" s="7">
        <v>0</v>
      </c>
      <c r="I68" s="6">
        <f t="shared" ref="I68:I84" si="21">F68-E68</f>
        <v>8</v>
      </c>
      <c r="J68" s="6">
        <v>0</v>
      </c>
      <c r="K68" s="5">
        <v>100</v>
      </c>
      <c r="L68" s="5">
        <f t="shared" ref="L68:L84" si="22">J68*100/E68</f>
        <v>0</v>
      </c>
      <c r="M68">
        <f t="shared" si="18"/>
        <v>100</v>
      </c>
    </row>
    <row r="69" spans="1:13" ht="26.25" customHeight="1" x14ac:dyDescent="0.25">
      <c r="A69" s="99" t="s">
        <v>181</v>
      </c>
      <c r="B69" s="43">
        <v>6</v>
      </c>
      <c r="C69" s="43" t="s">
        <v>201</v>
      </c>
      <c r="D69" s="130" t="s">
        <v>263</v>
      </c>
      <c r="E69" s="5">
        <v>52</v>
      </c>
      <c r="F69" s="43">
        <v>72</v>
      </c>
      <c r="G69" s="6">
        <v>52</v>
      </c>
      <c r="H69" s="7">
        <v>0</v>
      </c>
      <c r="I69" s="6">
        <f t="shared" si="21"/>
        <v>20</v>
      </c>
      <c r="J69" s="6">
        <v>0</v>
      </c>
      <c r="K69" s="5">
        <v>100</v>
      </c>
      <c r="L69" s="5">
        <f t="shared" si="22"/>
        <v>0</v>
      </c>
      <c r="M69">
        <f t="shared" si="18"/>
        <v>100</v>
      </c>
    </row>
    <row r="70" spans="1:13" ht="26.25" customHeight="1" x14ac:dyDescent="0.25">
      <c r="A70" s="99" t="s">
        <v>181</v>
      </c>
      <c r="B70" s="43">
        <v>6</v>
      </c>
      <c r="C70" s="43" t="s">
        <v>190</v>
      </c>
      <c r="D70" s="130" t="s">
        <v>264</v>
      </c>
      <c r="E70" s="5">
        <v>26</v>
      </c>
      <c r="F70" s="43">
        <v>71</v>
      </c>
      <c r="G70" s="6">
        <v>26</v>
      </c>
      <c r="H70" s="7">
        <v>0</v>
      </c>
      <c r="I70" s="6">
        <f t="shared" si="21"/>
        <v>45</v>
      </c>
      <c r="J70" s="6">
        <v>0</v>
      </c>
      <c r="K70" s="5">
        <v>100</v>
      </c>
      <c r="L70" s="5">
        <f t="shared" si="22"/>
        <v>0</v>
      </c>
      <c r="M70">
        <f t="shared" si="18"/>
        <v>100</v>
      </c>
    </row>
    <row r="71" spans="1:13" ht="26.25" customHeight="1" x14ac:dyDescent="0.25">
      <c r="A71" s="99" t="s">
        <v>181</v>
      </c>
      <c r="B71" s="43">
        <v>6</v>
      </c>
      <c r="C71" s="43" t="s">
        <v>202</v>
      </c>
      <c r="D71" s="130" t="s">
        <v>265</v>
      </c>
      <c r="E71" s="5">
        <v>26</v>
      </c>
      <c r="F71" s="43">
        <v>43</v>
      </c>
      <c r="G71" s="6">
        <v>26</v>
      </c>
      <c r="H71" s="7">
        <v>0</v>
      </c>
      <c r="I71" s="6">
        <f t="shared" si="21"/>
        <v>17</v>
      </c>
      <c r="J71" s="6">
        <v>0</v>
      </c>
      <c r="K71" s="5">
        <v>100</v>
      </c>
      <c r="L71" s="5">
        <f t="shared" si="22"/>
        <v>0</v>
      </c>
      <c r="M71">
        <f t="shared" si="18"/>
        <v>100</v>
      </c>
    </row>
    <row r="72" spans="1:13" ht="27.75" customHeight="1" x14ac:dyDescent="0.25">
      <c r="A72" s="99" t="s">
        <v>181</v>
      </c>
      <c r="B72" s="43">
        <v>6</v>
      </c>
      <c r="C72" s="43" t="s">
        <v>199</v>
      </c>
      <c r="D72" s="130" t="s">
        <v>266</v>
      </c>
      <c r="E72" s="5">
        <v>26</v>
      </c>
      <c r="F72" s="43">
        <v>50</v>
      </c>
      <c r="G72" s="6">
        <v>26</v>
      </c>
      <c r="H72" s="7">
        <v>0</v>
      </c>
      <c r="I72" s="6">
        <f t="shared" si="21"/>
        <v>24</v>
      </c>
      <c r="J72" s="6">
        <v>0</v>
      </c>
      <c r="K72" s="5">
        <v>100</v>
      </c>
      <c r="L72" s="5">
        <f t="shared" si="22"/>
        <v>0</v>
      </c>
      <c r="M72">
        <f t="shared" si="18"/>
        <v>100</v>
      </c>
    </row>
    <row r="73" spans="1:13" ht="27.75" customHeight="1" x14ac:dyDescent="0.25">
      <c r="A73" s="99" t="s">
        <v>181</v>
      </c>
      <c r="B73" s="43">
        <v>6</v>
      </c>
      <c r="C73" s="43" t="s">
        <v>191</v>
      </c>
      <c r="D73" s="130" t="s">
        <v>267</v>
      </c>
      <c r="E73" s="5">
        <v>26</v>
      </c>
      <c r="F73" s="43">
        <v>26</v>
      </c>
      <c r="G73" s="6">
        <v>26</v>
      </c>
      <c r="H73" s="7">
        <v>1</v>
      </c>
      <c r="I73" s="6">
        <f t="shared" si="21"/>
        <v>0</v>
      </c>
      <c r="J73" s="6">
        <v>0</v>
      </c>
      <c r="K73" s="5">
        <f>F73*100/E73</f>
        <v>100</v>
      </c>
      <c r="L73" s="5">
        <f t="shared" si="22"/>
        <v>0</v>
      </c>
      <c r="M73">
        <f t="shared" si="18"/>
        <v>100</v>
      </c>
    </row>
    <row r="74" spans="1:13" ht="36.75" customHeight="1" x14ac:dyDescent="0.25">
      <c r="A74" s="99" t="s">
        <v>181</v>
      </c>
      <c r="B74" s="43">
        <v>6</v>
      </c>
      <c r="C74" s="43" t="s">
        <v>203</v>
      </c>
      <c r="D74" s="130" t="s">
        <v>268</v>
      </c>
      <c r="E74" s="5">
        <v>26</v>
      </c>
      <c r="F74" s="43">
        <v>30</v>
      </c>
      <c r="G74" s="6">
        <v>26</v>
      </c>
      <c r="H74" s="7">
        <v>0</v>
      </c>
      <c r="I74" s="6">
        <f t="shared" si="21"/>
        <v>4</v>
      </c>
      <c r="J74" s="6">
        <v>0</v>
      </c>
      <c r="K74" s="5">
        <v>100</v>
      </c>
      <c r="L74" s="5">
        <f t="shared" si="22"/>
        <v>0</v>
      </c>
      <c r="M74">
        <f t="shared" si="18"/>
        <v>100</v>
      </c>
    </row>
    <row r="75" spans="1:13" ht="30" customHeight="1" x14ac:dyDescent="0.25">
      <c r="A75" s="99" t="s">
        <v>181</v>
      </c>
      <c r="B75" s="43">
        <v>6</v>
      </c>
      <c r="C75" s="43" t="s">
        <v>431</v>
      </c>
      <c r="D75" s="130" t="s">
        <v>269</v>
      </c>
      <c r="E75" s="5">
        <v>52</v>
      </c>
      <c r="F75" s="43">
        <v>45</v>
      </c>
      <c r="G75" s="6">
        <v>45</v>
      </c>
      <c r="H75" s="7">
        <v>0</v>
      </c>
      <c r="I75" s="6">
        <f t="shared" si="21"/>
        <v>-7</v>
      </c>
      <c r="J75" s="6">
        <v>7</v>
      </c>
      <c r="K75" s="5">
        <f t="shared" ref="K75:K80" si="23">F75*100/E75</f>
        <v>86.538461538461533</v>
      </c>
      <c r="L75" s="5">
        <f t="shared" si="22"/>
        <v>13.461538461538462</v>
      </c>
      <c r="M75">
        <f t="shared" si="18"/>
        <v>100</v>
      </c>
    </row>
    <row r="76" spans="1:13" ht="30" customHeight="1" x14ac:dyDescent="0.25">
      <c r="A76" s="99" t="s">
        <v>181</v>
      </c>
      <c r="B76" s="43">
        <v>6</v>
      </c>
      <c r="C76" s="43" t="s">
        <v>205</v>
      </c>
      <c r="D76" s="130" t="s">
        <v>270</v>
      </c>
      <c r="E76" s="5">
        <v>26</v>
      </c>
      <c r="F76" s="43">
        <v>20</v>
      </c>
      <c r="G76" s="6">
        <v>20</v>
      </c>
      <c r="H76" s="7">
        <v>0</v>
      </c>
      <c r="I76" s="6">
        <f t="shared" si="21"/>
        <v>-6</v>
      </c>
      <c r="J76" s="6">
        <v>6</v>
      </c>
      <c r="K76" s="5">
        <f t="shared" si="23"/>
        <v>76.92307692307692</v>
      </c>
      <c r="L76" s="5">
        <f t="shared" si="22"/>
        <v>23.076923076923077</v>
      </c>
      <c r="M76">
        <f t="shared" si="18"/>
        <v>100</v>
      </c>
    </row>
    <row r="77" spans="1:13" ht="30" customHeight="1" x14ac:dyDescent="0.25">
      <c r="A77" s="99" t="s">
        <v>181</v>
      </c>
      <c r="B77" s="43">
        <v>6</v>
      </c>
      <c r="C77" s="43" t="s">
        <v>135</v>
      </c>
      <c r="D77" s="130" t="s">
        <v>261</v>
      </c>
      <c r="E77" s="5">
        <v>26</v>
      </c>
      <c r="F77" s="43">
        <v>2</v>
      </c>
      <c r="G77" s="6">
        <v>2</v>
      </c>
      <c r="H77" s="7">
        <v>0</v>
      </c>
      <c r="I77" s="6">
        <f t="shared" si="21"/>
        <v>-24</v>
      </c>
      <c r="J77" s="6">
        <v>24</v>
      </c>
      <c r="K77" s="5">
        <f t="shared" si="23"/>
        <v>7.6923076923076925</v>
      </c>
      <c r="L77" s="5">
        <f t="shared" si="22"/>
        <v>92.307692307692307</v>
      </c>
      <c r="M77">
        <f t="shared" si="18"/>
        <v>100</v>
      </c>
    </row>
    <row r="78" spans="1:13" ht="52.5" customHeight="1" x14ac:dyDescent="0.25">
      <c r="A78" s="99" t="s">
        <v>181</v>
      </c>
      <c r="B78" s="43">
        <v>6</v>
      </c>
      <c r="C78" s="43" t="s">
        <v>204</v>
      </c>
      <c r="D78" s="130" t="s">
        <v>272</v>
      </c>
      <c r="E78" s="5">
        <v>26</v>
      </c>
      <c r="F78" s="43">
        <v>20</v>
      </c>
      <c r="G78" s="6">
        <v>20</v>
      </c>
      <c r="H78" s="7">
        <v>0</v>
      </c>
      <c r="I78" s="6">
        <f t="shared" si="21"/>
        <v>-6</v>
      </c>
      <c r="J78" s="6">
        <v>6</v>
      </c>
      <c r="K78" s="5">
        <f t="shared" si="23"/>
        <v>76.92307692307692</v>
      </c>
      <c r="L78" s="5">
        <f t="shared" si="22"/>
        <v>23.076923076923077</v>
      </c>
      <c r="M78">
        <f t="shared" si="18"/>
        <v>100</v>
      </c>
    </row>
    <row r="79" spans="1:13" ht="27.75" customHeight="1" x14ac:dyDescent="0.25">
      <c r="A79" s="99" t="s">
        <v>181</v>
      </c>
      <c r="B79" s="43">
        <v>6</v>
      </c>
      <c r="C79" s="43" t="s">
        <v>194</v>
      </c>
      <c r="D79" s="130" t="s">
        <v>273</v>
      </c>
      <c r="E79" s="5">
        <v>26</v>
      </c>
      <c r="F79" s="43">
        <v>18</v>
      </c>
      <c r="G79" s="6">
        <v>18</v>
      </c>
      <c r="H79" s="7">
        <v>0</v>
      </c>
      <c r="I79" s="6">
        <f t="shared" si="21"/>
        <v>-8</v>
      </c>
      <c r="J79" s="6">
        <v>8</v>
      </c>
      <c r="K79" s="5">
        <f t="shared" si="23"/>
        <v>69.230769230769226</v>
      </c>
      <c r="L79" s="5">
        <f t="shared" si="22"/>
        <v>30.76923076923077</v>
      </c>
      <c r="M79">
        <f t="shared" si="18"/>
        <v>100</v>
      </c>
    </row>
    <row r="80" spans="1:13" ht="36" customHeight="1" x14ac:dyDescent="0.25">
      <c r="A80" s="99" t="s">
        <v>181</v>
      </c>
      <c r="B80" s="43">
        <v>6</v>
      </c>
      <c r="C80" s="45" t="s">
        <v>195</v>
      </c>
      <c r="D80" s="132" t="s">
        <v>274</v>
      </c>
      <c r="E80" s="5">
        <v>26</v>
      </c>
      <c r="F80" s="43">
        <v>10</v>
      </c>
      <c r="G80" s="6">
        <v>10</v>
      </c>
      <c r="H80" s="7">
        <v>0</v>
      </c>
      <c r="I80" s="6">
        <f t="shared" si="21"/>
        <v>-16</v>
      </c>
      <c r="J80" s="6">
        <v>16</v>
      </c>
      <c r="K80" s="5">
        <f t="shared" si="23"/>
        <v>38.46153846153846</v>
      </c>
      <c r="L80" s="5">
        <f t="shared" si="22"/>
        <v>61.53846153846154</v>
      </c>
      <c r="M80">
        <f t="shared" si="18"/>
        <v>100</v>
      </c>
    </row>
    <row r="81" spans="1:13" ht="36" customHeight="1" x14ac:dyDescent="0.25">
      <c r="A81" s="99" t="s">
        <v>181</v>
      </c>
      <c r="B81" s="43">
        <v>6</v>
      </c>
      <c r="C81" s="43" t="s">
        <v>196</v>
      </c>
      <c r="D81" s="130" t="s">
        <v>275</v>
      </c>
      <c r="E81" s="5">
        <v>26</v>
      </c>
      <c r="F81" s="43">
        <v>31</v>
      </c>
      <c r="G81" s="6">
        <v>26</v>
      </c>
      <c r="H81" s="7">
        <v>1</v>
      </c>
      <c r="I81" s="6">
        <f t="shared" si="21"/>
        <v>5</v>
      </c>
      <c r="J81" s="6">
        <v>0</v>
      </c>
      <c r="K81" s="5">
        <v>100</v>
      </c>
      <c r="L81" s="5">
        <f t="shared" si="22"/>
        <v>0</v>
      </c>
      <c r="M81">
        <f t="shared" si="18"/>
        <v>100</v>
      </c>
    </row>
    <row r="82" spans="1:13" ht="36" customHeight="1" x14ac:dyDescent="0.25">
      <c r="A82" s="99" t="s">
        <v>181</v>
      </c>
      <c r="B82" s="43">
        <v>6</v>
      </c>
      <c r="C82" s="43" t="s">
        <v>196</v>
      </c>
      <c r="D82" s="130" t="s">
        <v>276</v>
      </c>
      <c r="E82" s="5">
        <v>26</v>
      </c>
      <c r="F82" s="43">
        <v>31</v>
      </c>
      <c r="G82" s="6">
        <v>26</v>
      </c>
      <c r="H82" s="7">
        <v>1</v>
      </c>
      <c r="I82" s="6">
        <f t="shared" si="21"/>
        <v>5</v>
      </c>
      <c r="J82" s="6">
        <v>0</v>
      </c>
      <c r="K82" s="5">
        <v>100</v>
      </c>
      <c r="L82" s="5">
        <f t="shared" si="22"/>
        <v>0</v>
      </c>
      <c r="M82">
        <f t="shared" si="18"/>
        <v>100</v>
      </c>
    </row>
    <row r="83" spans="1:13" ht="26.25" customHeight="1" x14ac:dyDescent="0.25">
      <c r="A83" s="99" t="s">
        <v>181</v>
      </c>
      <c r="B83" s="43">
        <v>6</v>
      </c>
      <c r="C83" s="45" t="s">
        <v>277</v>
      </c>
      <c r="D83" s="132" t="s">
        <v>278</v>
      </c>
      <c r="E83" s="5">
        <v>26</v>
      </c>
      <c r="F83" s="43">
        <v>15</v>
      </c>
      <c r="G83" s="6">
        <v>15</v>
      </c>
      <c r="H83" s="7">
        <v>1</v>
      </c>
      <c r="I83" s="6">
        <f t="shared" si="21"/>
        <v>-11</v>
      </c>
      <c r="J83" s="6">
        <v>11</v>
      </c>
      <c r="K83" s="5">
        <f>F83*100/E83</f>
        <v>57.692307692307693</v>
      </c>
      <c r="L83" s="5">
        <f t="shared" si="22"/>
        <v>42.307692307692307</v>
      </c>
      <c r="M83">
        <f t="shared" si="18"/>
        <v>100</v>
      </c>
    </row>
    <row r="84" spans="1:13" ht="26.25" customHeight="1" x14ac:dyDescent="0.25">
      <c r="A84" s="99" t="s">
        <v>181</v>
      </c>
      <c r="B84" s="43">
        <v>6</v>
      </c>
      <c r="C84" s="45" t="s">
        <v>197</v>
      </c>
      <c r="D84" s="132" t="s">
        <v>260</v>
      </c>
      <c r="E84" s="5">
        <v>26</v>
      </c>
      <c r="F84" s="43">
        <v>4</v>
      </c>
      <c r="G84" s="6">
        <v>4</v>
      </c>
      <c r="H84" s="7">
        <v>0</v>
      </c>
      <c r="I84" s="6">
        <f t="shared" si="21"/>
        <v>-22</v>
      </c>
      <c r="J84" s="6">
        <v>22</v>
      </c>
      <c r="K84" s="5">
        <f>F84*100/E84</f>
        <v>15.384615384615385</v>
      </c>
      <c r="L84" s="5">
        <f t="shared" si="22"/>
        <v>84.615384615384613</v>
      </c>
      <c r="M84">
        <f t="shared" si="18"/>
        <v>100</v>
      </c>
    </row>
    <row r="85" spans="1:13" s="41" customFormat="1" ht="26.25" customHeight="1" x14ac:dyDescent="0.25">
      <c r="A85" s="100"/>
      <c r="B85" s="122"/>
      <c r="C85" s="122"/>
      <c r="D85" s="160" t="s">
        <v>458</v>
      </c>
      <c r="E85" s="8">
        <f t="shared" ref="E85:J85" si="24">SUM(E68:E84)</f>
        <v>520</v>
      </c>
      <c r="F85" s="122">
        <f t="shared" si="24"/>
        <v>548</v>
      </c>
      <c r="G85" s="9">
        <f t="shared" si="24"/>
        <v>420</v>
      </c>
      <c r="H85" s="10">
        <f t="shared" si="24"/>
        <v>4</v>
      </c>
      <c r="I85" s="9">
        <f t="shared" si="24"/>
        <v>28</v>
      </c>
      <c r="J85" s="9">
        <f t="shared" si="24"/>
        <v>100</v>
      </c>
      <c r="K85" s="8">
        <f>AVERAGE(K68:K84)</f>
        <v>78.167420814479655</v>
      </c>
      <c r="L85" s="8">
        <f>AVERAGE(L68:L84)</f>
        <v>21.832579185520363</v>
      </c>
      <c r="M85" s="41">
        <f t="shared" si="18"/>
        <v>100.00000000000001</v>
      </c>
    </row>
    <row r="86" spans="1:13" ht="26.25" customHeight="1" x14ac:dyDescent="0.25">
      <c r="A86" s="99" t="s">
        <v>181</v>
      </c>
      <c r="B86" s="43">
        <v>7</v>
      </c>
      <c r="C86" s="43" t="s">
        <v>143</v>
      </c>
      <c r="D86" s="130" t="s">
        <v>292</v>
      </c>
      <c r="E86" s="5">
        <v>28</v>
      </c>
      <c r="F86" s="43">
        <v>35</v>
      </c>
      <c r="G86" s="6">
        <v>28</v>
      </c>
      <c r="H86" s="7">
        <v>0</v>
      </c>
      <c r="I86" s="6">
        <f t="shared" ref="I86:I104" si="25">F86-E86</f>
        <v>7</v>
      </c>
      <c r="J86" s="6">
        <v>0</v>
      </c>
      <c r="K86" s="5">
        <v>100</v>
      </c>
      <c r="L86" s="5">
        <f t="shared" ref="L86:L104" si="26">J86*100/E86</f>
        <v>0</v>
      </c>
      <c r="M86">
        <f t="shared" ref="M86" si="27">K86+L86</f>
        <v>100</v>
      </c>
    </row>
    <row r="87" spans="1:13" ht="29.25" customHeight="1" x14ac:dyDescent="0.25">
      <c r="A87" s="99" t="s">
        <v>181</v>
      </c>
      <c r="B87" s="43">
        <v>7</v>
      </c>
      <c r="C87" s="43" t="s">
        <v>201</v>
      </c>
      <c r="D87" s="130" t="s">
        <v>279</v>
      </c>
      <c r="E87" s="5">
        <v>56</v>
      </c>
      <c r="F87" s="43">
        <v>64</v>
      </c>
      <c r="G87" s="6">
        <v>56</v>
      </c>
      <c r="H87" s="7">
        <v>0</v>
      </c>
      <c r="I87" s="6">
        <f t="shared" si="25"/>
        <v>8</v>
      </c>
      <c r="J87" s="6">
        <v>0</v>
      </c>
      <c r="K87" s="5">
        <v>100</v>
      </c>
      <c r="L87" s="5">
        <f t="shared" si="26"/>
        <v>0</v>
      </c>
      <c r="M87">
        <f t="shared" ref="M87:M119" si="28">K87+L87</f>
        <v>100</v>
      </c>
    </row>
    <row r="88" spans="1:13" ht="29.25" customHeight="1" x14ac:dyDescent="0.25">
      <c r="A88" s="99" t="s">
        <v>181</v>
      </c>
      <c r="B88" s="43">
        <v>7</v>
      </c>
      <c r="C88" s="43" t="s">
        <v>190</v>
      </c>
      <c r="D88" s="130" t="s">
        <v>280</v>
      </c>
      <c r="E88" s="5">
        <v>28</v>
      </c>
      <c r="F88" s="43">
        <v>40</v>
      </c>
      <c r="G88" s="6">
        <v>28</v>
      </c>
      <c r="H88" s="7">
        <v>0</v>
      </c>
      <c r="I88" s="6">
        <f t="shared" si="25"/>
        <v>12</v>
      </c>
      <c r="J88" s="6">
        <v>0</v>
      </c>
      <c r="K88" s="5">
        <v>100</v>
      </c>
      <c r="L88" s="5">
        <f t="shared" si="26"/>
        <v>0</v>
      </c>
      <c r="M88">
        <f t="shared" si="28"/>
        <v>100</v>
      </c>
    </row>
    <row r="89" spans="1:13" ht="29.25" customHeight="1" x14ac:dyDescent="0.25">
      <c r="A89" s="99" t="s">
        <v>181</v>
      </c>
      <c r="B89" s="43">
        <v>7</v>
      </c>
      <c r="C89" s="43" t="s">
        <v>202</v>
      </c>
      <c r="D89" s="130" t="s">
        <v>281</v>
      </c>
      <c r="E89" s="5">
        <v>28</v>
      </c>
      <c r="F89" s="43">
        <v>56</v>
      </c>
      <c r="G89" s="6">
        <v>28</v>
      </c>
      <c r="H89" s="7">
        <v>0</v>
      </c>
      <c r="I89" s="6">
        <f t="shared" si="25"/>
        <v>28</v>
      </c>
      <c r="J89" s="6">
        <v>0</v>
      </c>
      <c r="K89" s="5">
        <v>100</v>
      </c>
      <c r="L89" s="5">
        <f t="shared" si="26"/>
        <v>0</v>
      </c>
      <c r="M89">
        <f t="shared" si="28"/>
        <v>100</v>
      </c>
    </row>
    <row r="90" spans="1:13" ht="29.25" customHeight="1" x14ac:dyDescent="0.25">
      <c r="A90" s="99" t="s">
        <v>181</v>
      </c>
      <c r="B90" s="43">
        <v>7</v>
      </c>
      <c r="C90" s="43" t="s">
        <v>199</v>
      </c>
      <c r="D90" s="130" t="s">
        <v>282</v>
      </c>
      <c r="E90" s="5">
        <v>28</v>
      </c>
      <c r="F90" s="43">
        <v>50</v>
      </c>
      <c r="G90" s="6">
        <v>28</v>
      </c>
      <c r="H90" s="7">
        <v>0</v>
      </c>
      <c r="I90" s="6">
        <f t="shared" si="25"/>
        <v>22</v>
      </c>
      <c r="J90" s="6">
        <v>0</v>
      </c>
      <c r="K90" s="5">
        <v>100</v>
      </c>
      <c r="L90" s="5">
        <f t="shared" si="26"/>
        <v>0</v>
      </c>
      <c r="M90">
        <f t="shared" si="28"/>
        <v>100</v>
      </c>
    </row>
    <row r="91" spans="1:13" ht="29.25" customHeight="1" x14ac:dyDescent="0.25">
      <c r="A91" s="99" t="s">
        <v>181</v>
      </c>
      <c r="B91" s="43">
        <v>7</v>
      </c>
      <c r="C91" s="43" t="s">
        <v>206</v>
      </c>
      <c r="D91" s="130" t="s">
        <v>283</v>
      </c>
      <c r="E91" s="5">
        <v>28</v>
      </c>
      <c r="F91" s="43">
        <v>26</v>
      </c>
      <c r="G91" s="6">
        <v>26</v>
      </c>
      <c r="H91" s="7">
        <v>1</v>
      </c>
      <c r="I91" s="6">
        <f t="shared" si="25"/>
        <v>-2</v>
      </c>
      <c r="J91" s="6">
        <v>2</v>
      </c>
      <c r="K91" s="5">
        <f>F91*100/E91</f>
        <v>92.857142857142861</v>
      </c>
      <c r="L91" s="5">
        <f t="shared" si="26"/>
        <v>7.1428571428571432</v>
      </c>
      <c r="M91">
        <f t="shared" si="28"/>
        <v>100</v>
      </c>
    </row>
    <row r="92" spans="1:13" ht="29.25" customHeight="1" x14ac:dyDescent="0.25">
      <c r="A92" s="99" t="s">
        <v>181</v>
      </c>
      <c r="B92" s="43">
        <v>7</v>
      </c>
      <c r="C92" s="43" t="s">
        <v>207</v>
      </c>
      <c r="D92" s="130" t="s">
        <v>284</v>
      </c>
      <c r="E92" s="5">
        <v>28</v>
      </c>
      <c r="F92" s="43">
        <v>22</v>
      </c>
      <c r="G92" s="6">
        <v>22</v>
      </c>
      <c r="H92" s="7">
        <v>0</v>
      </c>
      <c r="I92" s="6">
        <f t="shared" si="25"/>
        <v>-6</v>
      </c>
      <c r="J92" s="6">
        <v>6</v>
      </c>
      <c r="K92" s="5">
        <f>F92*100/E92</f>
        <v>78.571428571428569</v>
      </c>
      <c r="L92" s="5">
        <f t="shared" si="26"/>
        <v>21.428571428571427</v>
      </c>
      <c r="M92">
        <f t="shared" si="28"/>
        <v>100</v>
      </c>
    </row>
    <row r="93" spans="1:13" ht="36" customHeight="1" x14ac:dyDescent="0.25">
      <c r="A93" s="99" t="s">
        <v>181</v>
      </c>
      <c r="B93" s="43">
        <v>7</v>
      </c>
      <c r="C93" s="43" t="s">
        <v>430</v>
      </c>
      <c r="D93" s="130" t="s">
        <v>285</v>
      </c>
      <c r="E93" s="5">
        <v>28</v>
      </c>
      <c r="F93" s="43">
        <v>30</v>
      </c>
      <c r="G93" s="6">
        <v>28</v>
      </c>
      <c r="H93" s="7">
        <v>0</v>
      </c>
      <c r="I93" s="6">
        <f t="shared" si="25"/>
        <v>2</v>
      </c>
      <c r="J93" s="6">
        <v>0</v>
      </c>
      <c r="K93" s="5">
        <v>100</v>
      </c>
      <c r="L93" s="5">
        <f t="shared" si="26"/>
        <v>0</v>
      </c>
      <c r="M93">
        <f t="shared" si="28"/>
        <v>100</v>
      </c>
    </row>
    <row r="94" spans="1:13" ht="28.5" customHeight="1" x14ac:dyDescent="0.25">
      <c r="A94" s="99" t="s">
        <v>181</v>
      </c>
      <c r="B94" s="43">
        <v>7</v>
      </c>
      <c r="C94" s="43" t="s">
        <v>431</v>
      </c>
      <c r="D94" s="130" t="s">
        <v>286</v>
      </c>
      <c r="E94" s="5">
        <v>56</v>
      </c>
      <c r="F94" s="43">
        <v>45</v>
      </c>
      <c r="G94" s="6">
        <v>45</v>
      </c>
      <c r="H94" s="7">
        <v>0</v>
      </c>
      <c r="I94" s="6">
        <f t="shared" si="25"/>
        <v>-11</v>
      </c>
      <c r="J94" s="6">
        <v>11</v>
      </c>
      <c r="K94" s="5">
        <f t="shared" ref="K94:K104" si="29">F94*100/E94</f>
        <v>80.357142857142861</v>
      </c>
      <c r="L94" s="5">
        <f t="shared" si="26"/>
        <v>19.642857142857142</v>
      </c>
      <c r="M94">
        <f t="shared" si="28"/>
        <v>100</v>
      </c>
    </row>
    <row r="95" spans="1:13" ht="28.5" customHeight="1" x14ac:dyDescent="0.25">
      <c r="A95" s="99" t="s">
        <v>181</v>
      </c>
      <c r="B95" s="43">
        <v>7</v>
      </c>
      <c r="C95" s="43" t="s">
        <v>205</v>
      </c>
      <c r="D95" s="130" t="s">
        <v>287</v>
      </c>
      <c r="E95" s="5">
        <v>28</v>
      </c>
      <c r="F95" s="43">
        <v>25</v>
      </c>
      <c r="G95" s="6">
        <v>25</v>
      </c>
      <c r="H95" s="7">
        <v>0</v>
      </c>
      <c r="I95" s="6">
        <f t="shared" si="25"/>
        <v>-3</v>
      </c>
      <c r="J95" s="6">
        <v>3</v>
      </c>
      <c r="K95" s="5">
        <f t="shared" si="29"/>
        <v>89.285714285714292</v>
      </c>
      <c r="L95" s="5">
        <f t="shared" si="26"/>
        <v>10.714285714285714</v>
      </c>
      <c r="M95">
        <f t="shared" si="28"/>
        <v>100</v>
      </c>
    </row>
    <row r="96" spans="1:13" ht="28.5" customHeight="1" x14ac:dyDescent="0.25">
      <c r="A96" s="99" t="s">
        <v>181</v>
      </c>
      <c r="B96" s="43">
        <v>7</v>
      </c>
      <c r="C96" s="43" t="s">
        <v>135</v>
      </c>
      <c r="D96" s="130" t="s">
        <v>271</v>
      </c>
      <c r="E96" s="5">
        <v>28</v>
      </c>
      <c r="F96" s="43">
        <v>5</v>
      </c>
      <c r="G96" s="6">
        <v>5</v>
      </c>
      <c r="H96" s="7">
        <v>0</v>
      </c>
      <c r="I96" s="6">
        <f t="shared" si="25"/>
        <v>-23</v>
      </c>
      <c r="J96" s="6">
        <v>23</v>
      </c>
      <c r="K96" s="5">
        <f t="shared" si="29"/>
        <v>17.857142857142858</v>
      </c>
      <c r="L96" s="5">
        <f t="shared" si="26"/>
        <v>82.142857142857139</v>
      </c>
      <c r="M96">
        <f t="shared" si="28"/>
        <v>100</v>
      </c>
    </row>
    <row r="97" spans="1:13" ht="28.5" customHeight="1" x14ac:dyDescent="0.25">
      <c r="A97" s="99" t="s">
        <v>181</v>
      </c>
      <c r="B97" s="43">
        <v>7</v>
      </c>
      <c r="C97" s="43" t="s">
        <v>209</v>
      </c>
      <c r="D97" s="130" t="s">
        <v>288</v>
      </c>
      <c r="E97" s="5">
        <v>28</v>
      </c>
      <c r="F97" s="43">
        <v>26</v>
      </c>
      <c r="G97" s="6">
        <v>26</v>
      </c>
      <c r="H97" s="7">
        <v>1</v>
      </c>
      <c r="I97" s="6">
        <f t="shared" si="25"/>
        <v>-2</v>
      </c>
      <c r="J97" s="6">
        <v>2</v>
      </c>
      <c r="K97" s="5">
        <f t="shared" si="29"/>
        <v>92.857142857142861</v>
      </c>
      <c r="L97" s="5">
        <f t="shared" si="26"/>
        <v>7.1428571428571432</v>
      </c>
      <c r="M97">
        <f t="shared" si="28"/>
        <v>100</v>
      </c>
    </row>
    <row r="98" spans="1:13" ht="28.5" customHeight="1" x14ac:dyDescent="0.25">
      <c r="A98" s="99" t="s">
        <v>181</v>
      </c>
      <c r="B98" s="43">
        <v>7</v>
      </c>
      <c r="C98" s="43" t="s">
        <v>211</v>
      </c>
      <c r="D98" s="130" t="s">
        <v>326</v>
      </c>
      <c r="E98" s="5">
        <v>28</v>
      </c>
      <c r="F98" s="43">
        <v>10</v>
      </c>
      <c r="G98" s="6">
        <v>0</v>
      </c>
      <c r="H98" s="7">
        <v>0</v>
      </c>
      <c r="I98" s="6">
        <f t="shared" si="25"/>
        <v>-18</v>
      </c>
      <c r="J98" s="6">
        <v>18</v>
      </c>
      <c r="K98" s="5">
        <f t="shared" si="29"/>
        <v>35.714285714285715</v>
      </c>
      <c r="L98" s="5">
        <f t="shared" si="26"/>
        <v>64.285714285714292</v>
      </c>
      <c r="M98">
        <f t="shared" si="28"/>
        <v>100</v>
      </c>
    </row>
    <row r="99" spans="1:13" ht="27.75" customHeight="1" x14ac:dyDescent="0.25">
      <c r="A99" s="99" t="s">
        <v>181</v>
      </c>
      <c r="B99" s="43">
        <v>7</v>
      </c>
      <c r="C99" s="44" t="s">
        <v>204</v>
      </c>
      <c r="D99" s="131" t="s">
        <v>289</v>
      </c>
      <c r="E99" s="5">
        <v>28</v>
      </c>
      <c r="F99" s="43">
        <v>10</v>
      </c>
      <c r="G99" s="6">
        <v>10</v>
      </c>
      <c r="H99" s="7">
        <v>0</v>
      </c>
      <c r="I99" s="6">
        <f t="shared" si="25"/>
        <v>-18</v>
      </c>
      <c r="J99" s="6">
        <v>18</v>
      </c>
      <c r="K99" s="5">
        <f t="shared" si="29"/>
        <v>35.714285714285715</v>
      </c>
      <c r="L99" s="5">
        <f t="shared" si="26"/>
        <v>64.285714285714292</v>
      </c>
      <c r="M99">
        <f t="shared" si="28"/>
        <v>100</v>
      </c>
    </row>
    <row r="100" spans="1:13" ht="27.75" customHeight="1" x14ac:dyDescent="0.25">
      <c r="A100" s="99" t="s">
        <v>181</v>
      </c>
      <c r="B100" s="43">
        <v>7</v>
      </c>
      <c r="C100" s="43" t="s">
        <v>196</v>
      </c>
      <c r="D100" s="130" t="s">
        <v>293</v>
      </c>
      <c r="E100" s="5">
        <v>28</v>
      </c>
      <c r="F100" s="43">
        <v>4</v>
      </c>
      <c r="G100" s="6">
        <v>0</v>
      </c>
      <c r="H100" s="7">
        <v>0</v>
      </c>
      <c r="I100" s="6">
        <f t="shared" si="25"/>
        <v>-24</v>
      </c>
      <c r="J100" s="6">
        <v>24</v>
      </c>
      <c r="K100" s="5">
        <f t="shared" si="29"/>
        <v>14.285714285714286</v>
      </c>
      <c r="L100" s="5">
        <f t="shared" si="26"/>
        <v>85.714285714285708</v>
      </c>
      <c r="M100">
        <f t="shared" si="28"/>
        <v>100</v>
      </c>
    </row>
    <row r="101" spans="1:13" ht="36" customHeight="1" x14ac:dyDescent="0.25">
      <c r="A101" s="99" t="s">
        <v>181</v>
      </c>
      <c r="B101" s="43">
        <v>7</v>
      </c>
      <c r="C101" s="43" t="s">
        <v>196</v>
      </c>
      <c r="D101" s="130" t="s">
        <v>290</v>
      </c>
      <c r="E101" s="5">
        <v>28</v>
      </c>
      <c r="F101" s="43">
        <v>11</v>
      </c>
      <c r="G101" s="6">
        <v>11</v>
      </c>
      <c r="H101" s="7">
        <v>1</v>
      </c>
      <c r="I101" s="6">
        <f t="shared" si="25"/>
        <v>-17</v>
      </c>
      <c r="J101" s="6">
        <v>17</v>
      </c>
      <c r="K101" s="5">
        <f t="shared" si="29"/>
        <v>39.285714285714285</v>
      </c>
      <c r="L101" s="5">
        <f t="shared" si="26"/>
        <v>60.714285714285715</v>
      </c>
      <c r="M101">
        <f t="shared" si="28"/>
        <v>100</v>
      </c>
    </row>
    <row r="102" spans="1:13" ht="36" customHeight="1" x14ac:dyDescent="0.25">
      <c r="A102" s="99" t="s">
        <v>181</v>
      </c>
      <c r="B102" s="43">
        <v>7</v>
      </c>
      <c r="C102" s="43" t="s">
        <v>196</v>
      </c>
      <c r="D102" s="130" t="s">
        <v>291</v>
      </c>
      <c r="E102" s="5">
        <v>28</v>
      </c>
      <c r="F102" s="43">
        <v>11</v>
      </c>
      <c r="G102" s="6">
        <v>11</v>
      </c>
      <c r="H102" s="7">
        <v>1</v>
      </c>
      <c r="I102" s="6">
        <f t="shared" si="25"/>
        <v>-17</v>
      </c>
      <c r="J102" s="6">
        <v>17</v>
      </c>
      <c r="K102" s="5">
        <f t="shared" si="29"/>
        <v>39.285714285714285</v>
      </c>
      <c r="L102" s="5">
        <f t="shared" si="26"/>
        <v>60.714285714285715</v>
      </c>
      <c r="M102">
        <f t="shared" si="28"/>
        <v>100</v>
      </c>
    </row>
    <row r="103" spans="1:13" ht="26.25" customHeight="1" x14ac:dyDescent="0.25">
      <c r="A103" s="99" t="s">
        <v>181</v>
      </c>
      <c r="B103" s="43">
        <v>7</v>
      </c>
      <c r="C103" s="45" t="s">
        <v>277</v>
      </c>
      <c r="D103" s="132" t="s">
        <v>368</v>
      </c>
      <c r="E103" s="5">
        <v>28</v>
      </c>
      <c r="F103" s="43">
        <v>1</v>
      </c>
      <c r="G103" s="6">
        <v>1</v>
      </c>
      <c r="H103" s="7">
        <v>1</v>
      </c>
      <c r="I103" s="6">
        <f t="shared" si="25"/>
        <v>-27</v>
      </c>
      <c r="J103" s="6">
        <v>27</v>
      </c>
      <c r="K103" s="5">
        <f t="shared" si="29"/>
        <v>3.5714285714285716</v>
      </c>
      <c r="L103" s="5">
        <f t="shared" si="26"/>
        <v>96.428571428571431</v>
      </c>
      <c r="M103">
        <f t="shared" si="28"/>
        <v>100</v>
      </c>
    </row>
    <row r="104" spans="1:13" ht="26.25" customHeight="1" x14ac:dyDescent="0.25">
      <c r="A104" s="99" t="s">
        <v>181</v>
      </c>
      <c r="B104" s="43">
        <v>7</v>
      </c>
      <c r="C104" s="43" t="s">
        <v>197</v>
      </c>
      <c r="D104" s="130" t="s">
        <v>448</v>
      </c>
      <c r="E104" s="5">
        <v>28</v>
      </c>
      <c r="F104" s="43">
        <v>3</v>
      </c>
      <c r="G104" s="6">
        <v>3</v>
      </c>
      <c r="H104" s="7">
        <v>0</v>
      </c>
      <c r="I104" s="6">
        <f t="shared" si="25"/>
        <v>-25</v>
      </c>
      <c r="J104" s="6">
        <v>25</v>
      </c>
      <c r="K104" s="5">
        <f t="shared" si="29"/>
        <v>10.714285714285714</v>
      </c>
      <c r="L104" s="5">
        <f t="shared" si="26"/>
        <v>89.285714285714292</v>
      </c>
      <c r="M104">
        <f t="shared" si="28"/>
        <v>100</v>
      </c>
    </row>
    <row r="105" spans="1:13" s="41" customFormat="1" ht="26.25" customHeight="1" x14ac:dyDescent="0.25">
      <c r="A105" s="100"/>
      <c r="B105" s="122"/>
      <c r="C105" s="122"/>
      <c r="D105" s="160" t="s">
        <v>459</v>
      </c>
      <c r="E105" s="8">
        <f t="shared" ref="E105:J105" si="30">SUM(E86:E104)</f>
        <v>588</v>
      </c>
      <c r="F105" s="122">
        <f t="shared" si="30"/>
        <v>474</v>
      </c>
      <c r="G105" s="9">
        <f t="shared" si="30"/>
        <v>381</v>
      </c>
      <c r="H105" s="10">
        <f t="shared" si="30"/>
        <v>5</v>
      </c>
      <c r="I105" s="9">
        <f t="shared" si="30"/>
        <v>-114</v>
      </c>
      <c r="J105" s="9">
        <f t="shared" si="30"/>
        <v>193</v>
      </c>
      <c r="K105" s="8">
        <f>AVERAGE(K86:K104)</f>
        <v>64.755639097744378</v>
      </c>
      <c r="L105" s="8">
        <f>AVERAGE(L86:L104)</f>
        <v>35.244360902255643</v>
      </c>
      <c r="M105" s="41">
        <f t="shared" si="28"/>
        <v>100.00000000000003</v>
      </c>
    </row>
    <row r="106" spans="1:13" ht="27.75" customHeight="1" x14ac:dyDescent="0.25">
      <c r="A106" s="99" t="s">
        <v>181</v>
      </c>
      <c r="B106" s="44">
        <v>8</v>
      </c>
      <c r="C106" s="45" t="s">
        <v>143</v>
      </c>
      <c r="D106" s="132" t="s">
        <v>294</v>
      </c>
      <c r="E106" s="5">
        <v>35</v>
      </c>
      <c r="F106" s="43">
        <v>30</v>
      </c>
      <c r="G106" s="6">
        <v>30</v>
      </c>
      <c r="H106" s="7">
        <v>0</v>
      </c>
      <c r="I106" s="6">
        <f t="shared" ref="I106:I125" si="31">F106-E106</f>
        <v>-5</v>
      </c>
      <c r="J106" s="6">
        <v>5</v>
      </c>
      <c r="K106" s="5">
        <f>F106*100/E106</f>
        <v>85.714285714285708</v>
      </c>
      <c r="L106" s="5">
        <f t="shared" ref="L106:L125" si="32">J106*100/E106</f>
        <v>14.285714285714286</v>
      </c>
      <c r="M106">
        <f t="shared" si="28"/>
        <v>100</v>
      </c>
    </row>
    <row r="107" spans="1:13" ht="27.75" customHeight="1" x14ac:dyDescent="0.25">
      <c r="A107" s="99" t="s">
        <v>181</v>
      </c>
      <c r="B107" s="44">
        <v>8</v>
      </c>
      <c r="C107" s="43" t="s">
        <v>201</v>
      </c>
      <c r="D107" s="130" t="s">
        <v>295</v>
      </c>
      <c r="E107" s="5">
        <v>70</v>
      </c>
      <c r="F107" s="43">
        <v>60</v>
      </c>
      <c r="G107" s="6">
        <v>60</v>
      </c>
      <c r="H107" s="7">
        <v>0</v>
      </c>
      <c r="I107" s="6">
        <f t="shared" si="31"/>
        <v>-10</v>
      </c>
      <c r="J107" s="6">
        <v>10</v>
      </c>
      <c r="K107" s="5">
        <f>F107*100/E107</f>
        <v>85.714285714285708</v>
      </c>
      <c r="L107" s="5">
        <f t="shared" si="32"/>
        <v>14.285714285714286</v>
      </c>
      <c r="M107">
        <f t="shared" si="28"/>
        <v>100</v>
      </c>
    </row>
    <row r="108" spans="1:13" ht="27.75" customHeight="1" x14ac:dyDescent="0.25">
      <c r="A108" s="99" t="s">
        <v>181</v>
      </c>
      <c r="B108" s="44">
        <v>8</v>
      </c>
      <c r="C108" s="43" t="s">
        <v>190</v>
      </c>
      <c r="D108" s="130" t="s">
        <v>296</v>
      </c>
      <c r="E108" s="5">
        <v>35</v>
      </c>
      <c r="F108" s="43">
        <v>35</v>
      </c>
      <c r="G108" s="6">
        <v>35</v>
      </c>
      <c r="H108" s="7">
        <v>0</v>
      </c>
      <c r="I108" s="6">
        <f t="shared" si="31"/>
        <v>0</v>
      </c>
      <c r="J108" s="6">
        <v>0</v>
      </c>
      <c r="K108" s="5">
        <f>F108*100/E108</f>
        <v>100</v>
      </c>
      <c r="L108" s="5">
        <f t="shared" si="32"/>
        <v>0</v>
      </c>
      <c r="M108">
        <f t="shared" si="28"/>
        <v>100</v>
      </c>
    </row>
    <row r="109" spans="1:13" ht="27.75" customHeight="1" x14ac:dyDescent="0.25">
      <c r="A109" s="99" t="s">
        <v>181</v>
      </c>
      <c r="B109" s="44">
        <v>8</v>
      </c>
      <c r="C109" s="45" t="s">
        <v>202</v>
      </c>
      <c r="D109" s="132" t="s">
        <v>297</v>
      </c>
      <c r="E109" s="5">
        <v>35</v>
      </c>
      <c r="F109" s="43">
        <v>45</v>
      </c>
      <c r="G109" s="6">
        <v>35</v>
      </c>
      <c r="H109" s="7">
        <v>0</v>
      </c>
      <c r="I109" s="6">
        <f t="shared" si="31"/>
        <v>10</v>
      </c>
      <c r="J109" s="6">
        <v>0</v>
      </c>
      <c r="K109" s="5">
        <v>100</v>
      </c>
      <c r="L109" s="5">
        <f t="shared" si="32"/>
        <v>0</v>
      </c>
      <c r="M109">
        <f t="shared" si="28"/>
        <v>100</v>
      </c>
    </row>
    <row r="110" spans="1:13" ht="27.75" customHeight="1" x14ac:dyDescent="0.25">
      <c r="A110" s="99" t="s">
        <v>181</v>
      </c>
      <c r="B110" s="44">
        <v>8</v>
      </c>
      <c r="C110" s="43" t="s">
        <v>199</v>
      </c>
      <c r="D110" s="130" t="s">
        <v>298</v>
      </c>
      <c r="E110" s="5">
        <v>35</v>
      </c>
      <c r="F110" s="43">
        <v>30</v>
      </c>
      <c r="G110" s="6">
        <v>30</v>
      </c>
      <c r="H110" s="7">
        <v>0</v>
      </c>
      <c r="I110" s="6">
        <f t="shared" si="31"/>
        <v>-5</v>
      </c>
      <c r="J110" s="6">
        <v>5</v>
      </c>
      <c r="K110" s="5">
        <f t="shared" ref="K110:K125" si="33">F110*100/E110</f>
        <v>85.714285714285708</v>
      </c>
      <c r="L110" s="5">
        <f t="shared" si="32"/>
        <v>14.285714285714286</v>
      </c>
      <c r="M110">
        <f t="shared" si="28"/>
        <v>100</v>
      </c>
    </row>
    <row r="111" spans="1:13" ht="27.75" customHeight="1" x14ac:dyDescent="0.25">
      <c r="A111" s="99" t="s">
        <v>181</v>
      </c>
      <c r="B111" s="44">
        <v>8</v>
      </c>
      <c r="C111" s="43" t="s">
        <v>206</v>
      </c>
      <c r="D111" s="130" t="s">
        <v>299</v>
      </c>
      <c r="E111" s="5">
        <v>35</v>
      </c>
      <c r="F111" s="43">
        <v>31</v>
      </c>
      <c r="G111" s="6">
        <v>31</v>
      </c>
      <c r="H111" s="7">
        <v>1</v>
      </c>
      <c r="I111" s="6">
        <f t="shared" si="31"/>
        <v>-4</v>
      </c>
      <c r="J111" s="6">
        <v>4</v>
      </c>
      <c r="K111" s="5">
        <f t="shared" si="33"/>
        <v>88.571428571428569</v>
      </c>
      <c r="L111" s="5">
        <f t="shared" si="32"/>
        <v>11.428571428571429</v>
      </c>
      <c r="M111">
        <f t="shared" si="28"/>
        <v>100</v>
      </c>
    </row>
    <row r="112" spans="1:13" ht="27.75" customHeight="1" x14ac:dyDescent="0.25">
      <c r="A112" s="99" t="s">
        <v>181</v>
      </c>
      <c r="B112" s="44">
        <v>8</v>
      </c>
      <c r="C112" s="43" t="s">
        <v>207</v>
      </c>
      <c r="D112" s="130" t="s">
        <v>284</v>
      </c>
      <c r="E112" s="5">
        <v>35</v>
      </c>
      <c r="F112" s="43">
        <v>24</v>
      </c>
      <c r="G112" s="6">
        <v>24</v>
      </c>
      <c r="H112" s="7">
        <v>0</v>
      </c>
      <c r="I112" s="6">
        <f t="shared" si="31"/>
        <v>-11</v>
      </c>
      <c r="J112" s="6">
        <v>11</v>
      </c>
      <c r="K112" s="5">
        <f t="shared" si="33"/>
        <v>68.571428571428569</v>
      </c>
      <c r="L112" s="5">
        <f t="shared" si="32"/>
        <v>31.428571428571427</v>
      </c>
      <c r="M112">
        <f t="shared" si="28"/>
        <v>100</v>
      </c>
    </row>
    <row r="113" spans="1:13" ht="27.75" customHeight="1" x14ac:dyDescent="0.25">
      <c r="A113" s="99" t="s">
        <v>181</v>
      </c>
      <c r="B113" s="44">
        <v>8</v>
      </c>
      <c r="C113" s="43" t="s">
        <v>208</v>
      </c>
      <c r="D113" s="130" t="s">
        <v>300</v>
      </c>
      <c r="E113" s="5">
        <v>35</v>
      </c>
      <c r="F113" s="43">
        <v>9</v>
      </c>
      <c r="G113" s="6">
        <v>9</v>
      </c>
      <c r="H113" s="7">
        <v>0</v>
      </c>
      <c r="I113" s="6">
        <f t="shared" si="31"/>
        <v>-26</v>
      </c>
      <c r="J113" s="6">
        <v>26</v>
      </c>
      <c r="K113" s="5">
        <f t="shared" si="33"/>
        <v>25.714285714285715</v>
      </c>
      <c r="L113" s="5">
        <f t="shared" si="32"/>
        <v>74.285714285714292</v>
      </c>
      <c r="M113">
        <f t="shared" si="28"/>
        <v>100</v>
      </c>
    </row>
    <row r="114" spans="1:13" ht="36" customHeight="1" x14ac:dyDescent="0.25">
      <c r="A114" s="99" t="s">
        <v>181</v>
      </c>
      <c r="B114" s="44">
        <v>8</v>
      </c>
      <c r="C114" s="43" t="s">
        <v>430</v>
      </c>
      <c r="D114" s="130" t="s">
        <v>301</v>
      </c>
      <c r="E114" s="5">
        <v>35</v>
      </c>
      <c r="F114" s="43">
        <v>30</v>
      </c>
      <c r="G114" s="6">
        <v>30</v>
      </c>
      <c r="H114" s="7">
        <v>0</v>
      </c>
      <c r="I114" s="6">
        <f t="shared" si="31"/>
        <v>-5</v>
      </c>
      <c r="J114" s="6">
        <v>5</v>
      </c>
      <c r="K114" s="5">
        <f t="shared" si="33"/>
        <v>85.714285714285708</v>
      </c>
      <c r="L114" s="5">
        <f t="shared" si="32"/>
        <v>14.285714285714286</v>
      </c>
      <c r="M114">
        <f t="shared" si="28"/>
        <v>100</v>
      </c>
    </row>
    <row r="115" spans="1:13" ht="29.25" customHeight="1" x14ac:dyDescent="0.25">
      <c r="A115" s="99" t="s">
        <v>181</v>
      </c>
      <c r="B115" s="44">
        <v>8</v>
      </c>
      <c r="C115" s="43" t="s">
        <v>431</v>
      </c>
      <c r="D115" s="130" t="s">
        <v>429</v>
      </c>
      <c r="E115" s="5">
        <v>70</v>
      </c>
      <c r="F115" s="43">
        <v>45</v>
      </c>
      <c r="G115" s="6">
        <v>45</v>
      </c>
      <c r="H115" s="7">
        <v>0</v>
      </c>
      <c r="I115" s="6">
        <f t="shared" si="31"/>
        <v>-25</v>
      </c>
      <c r="J115" s="6">
        <v>25</v>
      </c>
      <c r="K115" s="5">
        <f t="shared" si="33"/>
        <v>64.285714285714292</v>
      </c>
      <c r="L115" s="5">
        <f t="shared" si="32"/>
        <v>35.714285714285715</v>
      </c>
      <c r="M115">
        <f t="shared" si="28"/>
        <v>100</v>
      </c>
    </row>
    <row r="116" spans="1:13" ht="29.25" customHeight="1" x14ac:dyDescent="0.25">
      <c r="A116" s="99" t="s">
        <v>181</v>
      </c>
      <c r="B116" s="44">
        <v>8</v>
      </c>
      <c r="C116" s="43" t="s">
        <v>205</v>
      </c>
      <c r="D116" s="130" t="s">
        <v>302</v>
      </c>
      <c r="E116" s="5">
        <v>35</v>
      </c>
      <c r="F116" s="43">
        <v>20</v>
      </c>
      <c r="G116" s="6">
        <v>20</v>
      </c>
      <c r="H116" s="7">
        <v>0</v>
      </c>
      <c r="I116" s="6">
        <f t="shared" si="31"/>
        <v>-15</v>
      </c>
      <c r="J116" s="6">
        <v>15</v>
      </c>
      <c r="K116" s="5">
        <f t="shared" si="33"/>
        <v>57.142857142857146</v>
      </c>
      <c r="L116" s="5">
        <f t="shared" si="32"/>
        <v>42.857142857142854</v>
      </c>
      <c r="M116">
        <f t="shared" si="28"/>
        <v>100</v>
      </c>
    </row>
    <row r="117" spans="1:13" ht="29.25" customHeight="1" x14ac:dyDescent="0.25">
      <c r="A117" s="99" t="s">
        <v>181</v>
      </c>
      <c r="B117" s="44">
        <v>8</v>
      </c>
      <c r="C117" s="43" t="s">
        <v>135</v>
      </c>
      <c r="D117" s="130" t="s">
        <v>303</v>
      </c>
      <c r="E117" s="5">
        <v>35</v>
      </c>
      <c r="F117" s="43">
        <v>5</v>
      </c>
      <c r="G117" s="6">
        <v>5</v>
      </c>
      <c r="H117" s="7">
        <v>0</v>
      </c>
      <c r="I117" s="6">
        <f t="shared" si="31"/>
        <v>-30</v>
      </c>
      <c r="J117" s="6">
        <v>30</v>
      </c>
      <c r="K117" s="5">
        <f t="shared" si="33"/>
        <v>14.285714285714286</v>
      </c>
      <c r="L117" s="5">
        <f t="shared" si="32"/>
        <v>85.714285714285708</v>
      </c>
      <c r="M117">
        <f t="shared" si="28"/>
        <v>100</v>
      </c>
    </row>
    <row r="118" spans="1:13" ht="37.5" customHeight="1" x14ac:dyDescent="0.25">
      <c r="A118" s="99" t="s">
        <v>181</v>
      </c>
      <c r="B118" s="44">
        <v>8</v>
      </c>
      <c r="C118" s="43" t="s">
        <v>210</v>
      </c>
      <c r="D118" s="130" t="s">
        <v>304</v>
      </c>
      <c r="E118" s="5">
        <v>35</v>
      </c>
      <c r="F118" s="43">
        <v>20</v>
      </c>
      <c r="G118" s="6">
        <v>20</v>
      </c>
      <c r="H118" s="7">
        <v>0</v>
      </c>
      <c r="I118" s="6">
        <f t="shared" si="31"/>
        <v>-15</v>
      </c>
      <c r="J118" s="6">
        <v>15</v>
      </c>
      <c r="K118" s="5">
        <f t="shared" si="33"/>
        <v>57.142857142857146</v>
      </c>
      <c r="L118" s="5">
        <f t="shared" si="32"/>
        <v>42.857142857142854</v>
      </c>
      <c r="M118">
        <f t="shared" si="28"/>
        <v>100</v>
      </c>
    </row>
    <row r="119" spans="1:13" ht="25.5" customHeight="1" x14ac:dyDescent="0.25">
      <c r="A119" s="99" t="s">
        <v>181</v>
      </c>
      <c r="B119" s="44">
        <v>8</v>
      </c>
      <c r="C119" s="43" t="s">
        <v>209</v>
      </c>
      <c r="D119" s="130" t="s">
        <v>305</v>
      </c>
      <c r="E119" s="5">
        <v>35</v>
      </c>
      <c r="F119" s="43">
        <v>26</v>
      </c>
      <c r="G119" s="6">
        <v>26</v>
      </c>
      <c r="H119" s="7">
        <v>1</v>
      </c>
      <c r="I119" s="6">
        <f t="shared" si="31"/>
        <v>-9</v>
      </c>
      <c r="J119" s="6">
        <v>9</v>
      </c>
      <c r="K119" s="5">
        <f t="shared" si="33"/>
        <v>74.285714285714292</v>
      </c>
      <c r="L119" s="5">
        <f t="shared" si="32"/>
        <v>25.714285714285715</v>
      </c>
      <c r="M119">
        <f t="shared" si="28"/>
        <v>100</v>
      </c>
    </row>
    <row r="120" spans="1:13" ht="25.5" customHeight="1" x14ac:dyDescent="0.25">
      <c r="A120" s="99" t="s">
        <v>181</v>
      </c>
      <c r="B120" s="44">
        <v>8</v>
      </c>
      <c r="C120" s="43" t="s">
        <v>211</v>
      </c>
      <c r="D120" s="130" t="s">
        <v>306</v>
      </c>
      <c r="E120" s="5">
        <v>35</v>
      </c>
      <c r="F120" s="43">
        <v>10</v>
      </c>
      <c r="G120" s="6">
        <v>0</v>
      </c>
      <c r="H120" s="7">
        <v>0</v>
      </c>
      <c r="I120" s="6">
        <f t="shared" si="31"/>
        <v>-25</v>
      </c>
      <c r="J120" s="6">
        <v>25</v>
      </c>
      <c r="K120" s="5">
        <f t="shared" si="33"/>
        <v>28.571428571428573</v>
      </c>
      <c r="L120" s="5">
        <f t="shared" si="32"/>
        <v>71.428571428571431</v>
      </c>
      <c r="M120">
        <f t="shared" ref="M120:M148" si="34">K120+L120</f>
        <v>100</v>
      </c>
    </row>
    <row r="121" spans="1:13" ht="25.5" customHeight="1" x14ac:dyDescent="0.25">
      <c r="A121" s="99" t="s">
        <v>181</v>
      </c>
      <c r="B121" s="44">
        <v>8</v>
      </c>
      <c r="C121" s="43" t="s">
        <v>211</v>
      </c>
      <c r="D121" s="130" t="s">
        <v>307</v>
      </c>
      <c r="E121" s="5">
        <v>35</v>
      </c>
      <c r="F121" s="43">
        <v>10</v>
      </c>
      <c r="G121" s="6">
        <v>10</v>
      </c>
      <c r="H121" s="7">
        <v>0</v>
      </c>
      <c r="I121" s="6">
        <f t="shared" si="31"/>
        <v>-25</v>
      </c>
      <c r="J121" s="6">
        <v>25</v>
      </c>
      <c r="K121" s="5">
        <f t="shared" si="33"/>
        <v>28.571428571428573</v>
      </c>
      <c r="L121" s="5">
        <f t="shared" si="32"/>
        <v>71.428571428571431</v>
      </c>
      <c r="M121">
        <f t="shared" si="34"/>
        <v>100</v>
      </c>
    </row>
    <row r="122" spans="1:13" ht="25.5" customHeight="1" x14ac:dyDescent="0.25">
      <c r="A122" s="99" t="s">
        <v>181</v>
      </c>
      <c r="B122" s="44">
        <v>8</v>
      </c>
      <c r="C122" s="43" t="s">
        <v>204</v>
      </c>
      <c r="D122" s="130" t="s">
        <v>308</v>
      </c>
      <c r="E122" s="5">
        <v>35</v>
      </c>
      <c r="F122" s="43">
        <v>10</v>
      </c>
      <c r="G122" s="6">
        <v>10</v>
      </c>
      <c r="H122" s="7">
        <v>0</v>
      </c>
      <c r="I122" s="6">
        <f t="shared" si="31"/>
        <v>-25</v>
      </c>
      <c r="J122" s="6">
        <v>25</v>
      </c>
      <c r="K122" s="5">
        <f t="shared" si="33"/>
        <v>28.571428571428573</v>
      </c>
      <c r="L122" s="5">
        <f t="shared" si="32"/>
        <v>71.428571428571431</v>
      </c>
      <c r="M122">
        <f t="shared" si="34"/>
        <v>100</v>
      </c>
    </row>
    <row r="123" spans="1:13" ht="25.5" customHeight="1" x14ac:dyDescent="0.25">
      <c r="A123" s="99" t="s">
        <v>181</v>
      </c>
      <c r="B123" s="44">
        <v>8</v>
      </c>
      <c r="C123" s="43" t="s">
        <v>196</v>
      </c>
      <c r="D123" s="130" t="s">
        <v>309</v>
      </c>
      <c r="E123" s="5">
        <v>35</v>
      </c>
      <c r="F123" s="43">
        <v>11</v>
      </c>
      <c r="G123" s="6">
        <v>11</v>
      </c>
      <c r="H123" s="7">
        <v>1</v>
      </c>
      <c r="I123" s="6">
        <f t="shared" si="31"/>
        <v>-24</v>
      </c>
      <c r="J123" s="6">
        <v>24</v>
      </c>
      <c r="K123" s="5">
        <f t="shared" si="33"/>
        <v>31.428571428571427</v>
      </c>
      <c r="L123" s="5">
        <f t="shared" si="32"/>
        <v>68.571428571428569</v>
      </c>
      <c r="M123">
        <f t="shared" si="34"/>
        <v>100</v>
      </c>
    </row>
    <row r="124" spans="1:13" ht="25.5" customHeight="1" x14ac:dyDescent="0.25">
      <c r="A124" s="99" t="s">
        <v>181</v>
      </c>
      <c r="B124" s="44">
        <v>8</v>
      </c>
      <c r="C124" s="43" t="s">
        <v>137</v>
      </c>
      <c r="D124" s="130" t="s">
        <v>310</v>
      </c>
      <c r="E124" s="5">
        <v>35</v>
      </c>
      <c r="F124" s="43">
        <v>9</v>
      </c>
      <c r="G124" s="6">
        <v>9</v>
      </c>
      <c r="H124" s="7">
        <v>1</v>
      </c>
      <c r="I124" s="6">
        <f t="shared" si="31"/>
        <v>-26</v>
      </c>
      <c r="J124" s="6">
        <v>26</v>
      </c>
      <c r="K124" s="5">
        <f t="shared" si="33"/>
        <v>25.714285714285715</v>
      </c>
      <c r="L124" s="5">
        <f t="shared" si="32"/>
        <v>74.285714285714292</v>
      </c>
      <c r="M124">
        <f t="shared" si="34"/>
        <v>100</v>
      </c>
    </row>
    <row r="125" spans="1:13" ht="25.5" customHeight="1" x14ac:dyDescent="0.25">
      <c r="A125" s="99" t="s">
        <v>181</v>
      </c>
      <c r="B125" s="44">
        <v>8</v>
      </c>
      <c r="C125" s="44" t="s">
        <v>197</v>
      </c>
      <c r="D125" s="131" t="s">
        <v>449</v>
      </c>
      <c r="E125" s="5">
        <v>70</v>
      </c>
      <c r="F125" s="43">
        <v>6</v>
      </c>
      <c r="G125" s="6">
        <v>3</v>
      </c>
      <c r="H125" s="7">
        <v>0</v>
      </c>
      <c r="I125" s="6">
        <f t="shared" si="31"/>
        <v>-64</v>
      </c>
      <c r="J125" s="6">
        <v>64</v>
      </c>
      <c r="K125" s="5">
        <f t="shared" si="33"/>
        <v>8.5714285714285712</v>
      </c>
      <c r="L125" s="5">
        <f t="shared" si="32"/>
        <v>91.428571428571431</v>
      </c>
      <c r="M125">
        <f t="shared" si="34"/>
        <v>100</v>
      </c>
    </row>
    <row r="126" spans="1:13" s="41" customFormat="1" ht="27.75" customHeight="1" x14ac:dyDescent="0.25">
      <c r="A126" s="100"/>
      <c r="B126" s="161"/>
      <c r="C126" s="161"/>
      <c r="D126" s="162" t="s">
        <v>460</v>
      </c>
      <c r="E126" s="8">
        <f t="shared" ref="E126:J126" si="35">SUM(E106:E125)</f>
        <v>805</v>
      </c>
      <c r="F126" s="122">
        <f t="shared" si="35"/>
        <v>466</v>
      </c>
      <c r="G126" s="9">
        <f t="shared" si="35"/>
        <v>443</v>
      </c>
      <c r="H126" s="10">
        <f t="shared" si="35"/>
        <v>4</v>
      </c>
      <c r="I126" s="9">
        <f t="shared" si="35"/>
        <v>-339</v>
      </c>
      <c r="J126" s="9">
        <f t="shared" si="35"/>
        <v>349</v>
      </c>
      <c r="K126" s="8">
        <f>AVERAGE(K106:K125)</f>
        <v>57.214285714285722</v>
      </c>
      <c r="L126" s="8">
        <f>AVERAGE(L106:L125)</f>
        <v>42.785714285714292</v>
      </c>
      <c r="M126" s="41">
        <f t="shared" si="34"/>
        <v>100.00000000000001</v>
      </c>
    </row>
    <row r="127" spans="1:13" ht="27.75" customHeight="1" x14ac:dyDescent="0.25">
      <c r="A127" s="99" t="s">
        <v>181</v>
      </c>
      <c r="B127" s="44">
        <v>9</v>
      </c>
      <c r="C127" s="43" t="s">
        <v>143</v>
      </c>
      <c r="D127" s="130" t="s">
        <v>312</v>
      </c>
      <c r="E127" s="5">
        <v>20</v>
      </c>
      <c r="F127" s="43">
        <v>30</v>
      </c>
      <c r="G127" s="6">
        <v>20</v>
      </c>
      <c r="H127" s="7">
        <v>0</v>
      </c>
      <c r="I127" s="6">
        <f t="shared" ref="I127:I146" si="36">F127-E127</f>
        <v>10</v>
      </c>
      <c r="J127" s="6">
        <v>0</v>
      </c>
      <c r="K127" s="5">
        <v>100</v>
      </c>
      <c r="L127" s="5">
        <f t="shared" ref="L127:L146" si="37">J127*100/E127</f>
        <v>0</v>
      </c>
      <c r="M127">
        <f t="shared" si="34"/>
        <v>100</v>
      </c>
    </row>
    <row r="128" spans="1:13" ht="27.75" customHeight="1" x14ac:dyDescent="0.25">
      <c r="A128" s="99" t="s">
        <v>181</v>
      </c>
      <c r="B128" s="44">
        <v>9</v>
      </c>
      <c r="C128" s="43" t="s">
        <v>201</v>
      </c>
      <c r="D128" s="130" t="s">
        <v>313</v>
      </c>
      <c r="E128" s="5">
        <v>40</v>
      </c>
      <c r="F128" s="43">
        <v>60</v>
      </c>
      <c r="G128" s="6">
        <v>40</v>
      </c>
      <c r="H128" s="7">
        <v>0</v>
      </c>
      <c r="I128" s="6">
        <f t="shared" si="36"/>
        <v>20</v>
      </c>
      <c r="J128" s="6">
        <v>0</v>
      </c>
      <c r="K128" s="5">
        <v>100</v>
      </c>
      <c r="L128" s="5">
        <f t="shared" si="37"/>
        <v>0</v>
      </c>
      <c r="M128">
        <f t="shared" si="34"/>
        <v>100</v>
      </c>
    </row>
    <row r="129" spans="1:13" ht="27.75" customHeight="1" x14ac:dyDescent="0.25">
      <c r="A129" s="99" t="s">
        <v>181</v>
      </c>
      <c r="B129" s="44">
        <v>9</v>
      </c>
      <c r="C129" s="43" t="s">
        <v>190</v>
      </c>
      <c r="D129" s="130" t="s">
        <v>296</v>
      </c>
      <c r="E129" s="5">
        <v>20</v>
      </c>
      <c r="F129" s="43">
        <v>25</v>
      </c>
      <c r="G129" s="6">
        <v>20</v>
      </c>
      <c r="H129" s="7">
        <v>0</v>
      </c>
      <c r="I129" s="6">
        <f t="shared" si="36"/>
        <v>5</v>
      </c>
      <c r="J129" s="6">
        <v>0</v>
      </c>
      <c r="K129" s="5">
        <v>100</v>
      </c>
      <c r="L129" s="5">
        <f t="shared" si="37"/>
        <v>0</v>
      </c>
      <c r="M129">
        <f t="shared" si="34"/>
        <v>100</v>
      </c>
    </row>
    <row r="130" spans="1:13" ht="27.75" customHeight="1" x14ac:dyDescent="0.25">
      <c r="A130" s="99" t="s">
        <v>181</v>
      </c>
      <c r="B130" s="44">
        <v>9</v>
      </c>
      <c r="C130" s="43" t="s">
        <v>202</v>
      </c>
      <c r="D130" s="130" t="s">
        <v>314</v>
      </c>
      <c r="E130" s="5">
        <v>20</v>
      </c>
      <c r="F130" s="43">
        <v>29</v>
      </c>
      <c r="G130" s="6">
        <v>20</v>
      </c>
      <c r="H130" s="7">
        <v>0</v>
      </c>
      <c r="I130" s="6">
        <f t="shared" si="36"/>
        <v>9</v>
      </c>
      <c r="J130" s="6">
        <v>0</v>
      </c>
      <c r="K130" s="5">
        <v>100</v>
      </c>
      <c r="L130" s="5">
        <f t="shared" si="37"/>
        <v>0</v>
      </c>
      <c r="M130">
        <f t="shared" si="34"/>
        <v>100</v>
      </c>
    </row>
    <row r="131" spans="1:13" ht="27.75" customHeight="1" x14ac:dyDescent="0.25">
      <c r="A131" s="99" t="s">
        <v>181</v>
      </c>
      <c r="B131" s="44">
        <v>9</v>
      </c>
      <c r="C131" s="43" t="s">
        <v>199</v>
      </c>
      <c r="D131" s="130" t="s">
        <v>315</v>
      </c>
      <c r="E131" s="5">
        <v>20</v>
      </c>
      <c r="F131" s="43">
        <v>30</v>
      </c>
      <c r="G131" s="6">
        <v>20</v>
      </c>
      <c r="H131" s="7">
        <v>0</v>
      </c>
      <c r="I131" s="6">
        <f t="shared" si="36"/>
        <v>10</v>
      </c>
      <c r="J131" s="6">
        <v>0</v>
      </c>
      <c r="K131" s="5">
        <v>100</v>
      </c>
      <c r="L131" s="5">
        <f t="shared" si="37"/>
        <v>0</v>
      </c>
      <c r="M131">
        <f t="shared" si="34"/>
        <v>100</v>
      </c>
    </row>
    <row r="132" spans="1:13" ht="27.75" customHeight="1" x14ac:dyDescent="0.25">
      <c r="A132" s="99" t="s">
        <v>181</v>
      </c>
      <c r="B132" s="44">
        <v>9</v>
      </c>
      <c r="C132" s="43" t="s">
        <v>206</v>
      </c>
      <c r="D132" s="130" t="s">
        <v>316</v>
      </c>
      <c r="E132" s="5">
        <v>20</v>
      </c>
      <c r="F132" s="43">
        <v>26</v>
      </c>
      <c r="G132" s="6">
        <v>20</v>
      </c>
      <c r="H132" s="7">
        <v>1</v>
      </c>
      <c r="I132" s="6">
        <f t="shared" si="36"/>
        <v>6</v>
      </c>
      <c r="J132" s="6">
        <v>0</v>
      </c>
      <c r="K132" s="5">
        <v>100</v>
      </c>
      <c r="L132" s="5">
        <f t="shared" si="37"/>
        <v>0</v>
      </c>
      <c r="M132">
        <f t="shared" si="34"/>
        <v>100</v>
      </c>
    </row>
    <row r="133" spans="1:13" ht="29.25" customHeight="1" x14ac:dyDescent="0.25">
      <c r="A133" s="99" t="s">
        <v>181</v>
      </c>
      <c r="B133" s="44">
        <v>9</v>
      </c>
      <c r="C133" s="45" t="s">
        <v>207</v>
      </c>
      <c r="D133" s="132" t="s">
        <v>284</v>
      </c>
      <c r="E133" s="5">
        <v>20</v>
      </c>
      <c r="F133" s="43">
        <v>22</v>
      </c>
      <c r="G133" s="6">
        <v>20</v>
      </c>
      <c r="H133" s="7">
        <v>0</v>
      </c>
      <c r="I133" s="6">
        <f t="shared" si="36"/>
        <v>2</v>
      </c>
      <c r="J133" s="6">
        <v>0</v>
      </c>
      <c r="K133" s="5">
        <v>100</v>
      </c>
      <c r="L133" s="5">
        <f t="shared" si="37"/>
        <v>0</v>
      </c>
      <c r="M133">
        <f t="shared" si="34"/>
        <v>100</v>
      </c>
    </row>
    <row r="134" spans="1:13" ht="29.25" customHeight="1" x14ac:dyDescent="0.25">
      <c r="A134" s="99" t="s">
        <v>181</v>
      </c>
      <c r="B134" s="44">
        <v>9</v>
      </c>
      <c r="C134" s="43" t="s">
        <v>208</v>
      </c>
      <c r="D134" s="130" t="s">
        <v>317</v>
      </c>
      <c r="E134" s="5">
        <v>20</v>
      </c>
      <c r="F134" s="43">
        <v>9</v>
      </c>
      <c r="G134" s="6">
        <v>9</v>
      </c>
      <c r="H134" s="7">
        <v>0</v>
      </c>
      <c r="I134" s="6">
        <f t="shared" si="36"/>
        <v>-11</v>
      </c>
      <c r="J134" s="6">
        <v>11</v>
      </c>
      <c r="K134" s="5">
        <f>F134*100/E134</f>
        <v>45</v>
      </c>
      <c r="L134" s="5">
        <f t="shared" si="37"/>
        <v>55</v>
      </c>
      <c r="M134">
        <f t="shared" si="34"/>
        <v>100</v>
      </c>
    </row>
    <row r="135" spans="1:13" ht="36" customHeight="1" x14ac:dyDescent="0.25">
      <c r="A135" s="99" t="s">
        <v>181</v>
      </c>
      <c r="B135" s="44">
        <v>9</v>
      </c>
      <c r="C135" s="43" t="s">
        <v>430</v>
      </c>
      <c r="D135" s="130" t="s">
        <v>318</v>
      </c>
      <c r="E135" s="5">
        <v>20</v>
      </c>
      <c r="F135" s="43">
        <v>35</v>
      </c>
      <c r="G135" s="6">
        <v>20</v>
      </c>
      <c r="H135" s="7">
        <v>0</v>
      </c>
      <c r="I135" s="6">
        <f t="shared" si="36"/>
        <v>15</v>
      </c>
      <c r="J135" s="6">
        <v>0</v>
      </c>
      <c r="K135" s="5">
        <v>100</v>
      </c>
      <c r="L135" s="5">
        <f t="shared" si="37"/>
        <v>0</v>
      </c>
      <c r="M135">
        <f t="shared" si="34"/>
        <v>100</v>
      </c>
    </row>
    <row r="136" spans="1:13" ht="27" customHeight="1" x14ac:dyDescent="0.25">
      <c r="A136" s="99" t="s">
        <v>181</v>
      </c>
      <c r="B136" s="44">
        <v>9</v>
      </c>
      <c r="C136" s="43" t="s">
        <v>431</v>
      </c>
      <c r="D136" s="130" t="s">
        <v>438</v>
      </c>
      <c r="E136" s="5">
        <v>40</v>
      </c>
      <c r="F136" s="43">
        <v>40</v>
      </c>
      <c r="G136" s="6">
        <v>40</v>
      </c>
      <c r="H136" s="7">
        <v>0</v>
      </c>
      <c r="I136" s="6">
        <f t="shared" si="36"/>
        <v>0</v>
      </c>
      <c r="J136" s="6">
        <v>0</v>
      </c>
      <c r="K136" s="5">
        <f>F136*100/E136</f>
        <v>100</v>
      </c>
      <c r="L136" s="5">
        <f t="shared" si="37"/>
        <v>0</v>
      </c>
      <c r="M136">
        <f t="shared" si="34"/>
        <v>100</v>
      </c>
    </row>
    <row r="137" spans="1:13" ht="27" customHeight="1" x14ac:dyDescent="0.25">
      <c r="A137" s="99" t="s">
        <v>181</v>
      </c>
      <c r="B137" s="44">
        <v>9</v>
      </c>
      <c r="C137" s="43" t="s">
        <v>212</v>
      </c>
      <c r="D137" s="130" t="s">
        <v>319</v>
      </c>
      <c r="E137" s="5">
        <v>20</v>
      </c>
      <c r="F137" s="43">
        <v>28</v>
      </c>
      <c r="G137" s="6">
        <v>20</v>
      </c>
      <c r="H137" s="7">
        <v>0</v>
      </c>
      <c r="I137" s="6">
        <f t="shared" si="36"/>
        <v>8</v>
      </c>
      <c r="J137" s="6">
        <v>0</v>
      </c>
      <c r="K137" s="5">
        <v>100</v>
      </c>
      <c r="L137" s="5">
        <f t="shared" si="37"/>
        <v>0</v>
      </c>
      <c r="M137">
        <f t="shared" si="34"/>
        <v>100</v>
      </c>
    </row>
    <row r="138" spans="1:13" ht="27" customHeight="1" x14ac:dyDescent="0.25">
      <c r="A138" s="99" t="s">
        <v>181</v>
      </c>
      <c r="B138" s="44">
        <v>9</v>
      </c>
      <c r="C138" s="43" t="s">
        <v>205</v>
      </c>
      <c r="D138" s="130" t="s">
        <v>320</v>
      </c>
      <c r="E138" s="5">
        <v>20</v>
      </c>
      <c r="F138" s="43">
        <v>28</v>
      </c>
      <c r="G138" s="6">
        <v>20</v>
      </c>
      <c r="H138" s="7">
        <v>0</v>
      </c>
      <c r="I138" s="6">
        <f t="shared" si="36"/>
        <v>8</v>
      </c>
      <c r="J138" s="6">
        <v>0</v>
      </c>
      <c r="K138" s="5">
        <v>100</v>
      </c>
      <c r="L138" s="5">
        <f t="shared" si="37"/>
        <v>0</v>
      </c>
      <c r="M138">
        <f t="shared" si="34"/>
        <v>100</v>
      </c>
    </row>
    <row r="139" spans="1:13" ht="27" customHeight="1" x14ac:dyDescent="0.25">
      <c r="A139" s="99" t="s">
        <v>181</v>
      </c>
      <c r="B139" s="44">
        <v>9</v>
      </c>
      <c r="C139" s="43" t="s">
        <v>135</v>
      </c>
      <c r="D139" s="130" t="s">
        <v>321</v>
      </c>
      <c r="E139" s="5">
        <v>20</v>
      </c>
      <c r="F139" s="43">
        <v>5</v>
      </c>
      <c r="G139" s="6">
        <v>5</v>
      </c>
      <c r="H139" s="7">
        <v>0</v>
      </c>
      <c r="I139" s="6">
        <f t="shared" si="36"/>
        <v>-15</v>
      </c>
      <c r="J139" s="6">
        <v>15</v>
      </c>
      <c r="K139" s="5">
        <f>F139*100/E139</f>
        <v>25</v>
      </c>
      <c r="L139" s="5">
        <f t="shared" si="37"/>
        <v>75</v>
      </c>
      <c r="M139">
        <f t="shared" si="34"/>
        <v>100</v>
      </c>
    </row>
    <row r="140" spans="1:13" ht="27.75" customHeight="1" x14ac:dyDescent="0.25">
      <c r="A140" s="99" t="s">
        <v>181</v>
      </c>
      <c r="B140" s="44">
        <v>9</v>
      </c>
      <c r="C140" s="43" t="s">
        <v>209</v>
      </c>
      <c r="D140" s="130" t="s">
        <v>322</v>
      </c>
      <c r="E140" s="5">
        <v>20</v>
      </c>
      <c r="F140" s="43">
        <v>26</v>
      </c>
      <c r="G140" s="6">
        <v>20</v>
      </c>
      <c r="H140" s="7">
        <v>1</v>
      </c>
      <c r="I140" s="6">
        <f t="shared" si="36"/>
        <v>6</v>
      </c>
      <c r="J140" s="6">
        <v>0</v>
      </c>
      <c r="K140" s="5">
        <v>100</v>
      </c>
      <c r="L140" s="5">
        <f t="shared" si="37"/>
        <v>0</v>
      </c>
      <c r="M140">
        <f t="shared" si="34"/>
        <v>100</v>
      </c>
    </row>
    <row r="141" spans="1:13" ht="27.75" customHeight="1" x14ac:dyDescent="0.25">
      <c r="A141" s="99" t="s">
        <v>181</v>
      </c>
      <c r="B141" s="44">
        <v>9</v>
      </c>
      <c r="C141" s="43" t="s">
        <v>211</v>
      </c>
      <c r="D141" s="130" t="s">
        <v>323</v>
      </c>
      <c r="E141" s="5">
        <v>20</v>
      </c>
      <c r="F141" s="43">
        <v>10</v>
      </c>
      <c r="G141" s="6">
        <v>0</v>
      </c>
      <c r="H141" s="7">
        <v>0</v>
      </c>
      <c r="I141" s="6">
        <f t="shared" si="36"/>
        <v>-10</v>
      </c>
      <c r="J141" s="6">
        <v>10</v>
      </c>
      <c r="K141" s="5">
        <f>F141*100/E141</f>
        <v>50</v>
      </c>
      <c r="L141" s="5">
        <f t="shared" si="37"/>
        <v>50</v>
      </c>
      <c r="M141">
        <f t="shared" si="34"/>
        <v>100</v>
      </c>
    </row>
    <row r="142" spans="1:13" ht="27.75" customHeight="1" x14ac:dyDescent="0.25">
      <c r="A142" s="99" t="s">
        <v>181</v>
      </c>
      <c r="B142" s="44">
        <v>9</v>
      </c>
      <c r="C142" s="43" t="s">
        <v>211</v>
      </c>
      <c r="D142" s="130" t="s">
        <v>324</v>
      </c>
      <c r="E142" s="5">
        <v>20</v>
      </c>
      <c r="F142" s="43">
        <v>20</v>
      </c>
      <c r="G142" s="6">
        <v>20</v>
      </c>
      <c r="H142" s="7">
        <v>0</v>
      </c>
      <c r="I142" s="6">
        <f t="shared" si="36"/>
        <v>0</v>
      </c>
      <c r="J142" s="6">
        <v>0</v>
      </c>
      <c r="K142" s="5">
        <f>F142*100/E142</f>
        <v>100</v>
      </c>
      <c r="L142" s="5">
        <f t="shared" si="37"/>
        <v>0</v>
      </c>
      <c r="M142">
        <f t="shared" si="34"/>
        <v>100</v>
      </c>
    </row>
    <row r="143" spans="1:13" ht="34.5" customHeight="1" x14ac:dyDescent="0.25">
      <c r="A143" s="99" t="s">
        <v>181</v>
      </c>
      <c r="B143" s="44">
        <v>9</v>
      </c>
      <c r="C143" s="43" t="s">
        <v>204</v>
      </c>
      <c r="D143" s="130" t="s">
        <v>325</v>
      </c>
      <c r="E143" s="5">
        <v>20</v>
      </c>
      <c r="F143" s="43">
        <v>30</v>
      </c>
      <c r="G143" s="6">
        <v>20</v>
      </c>
      <c r="H143" s="7">
        <v>0</v>
      </c>
      <c r="I143" s="6">
        <f t="shared" si="36"/>
        <v>10</v>
      </c>
      <c r="J143" s="6">
        <v>0</v>
      </c>
      <c r="K143" s="5">
        <v>100</v>
      </c>
      <c r="L143" s="5">
        <f t="shared" si="37"/>
        <v>0</v>
      </c>
      <c r="M143">
        <f t="shared" si="34"/>
        <v>100</v>
      </c>
    </row>
    <row r="144" spans="1:13" ht="28.5" customHeight="1" x14ac:dyDescent="0.25">
      <c r="A144" s="99" t="s">
        <v>181</v>
      </c>
      <c r="B144" s="44">
        <v>9</v>
      </c>
      <c r="C144" s="43" t="s">
        <v>327</v>
      </c>
      <c r="D144" s="130" t="s">
        <v>328</v>
      </c>
      <c r="E144" s="5">
        <v>20</v>
      </c>
      <c r="F144" s="43">
        <v>31</v>
      </c>
      <c r="G144" s="6">
        <v>0</v>
      </c>
      <c r="H144" s="7">
        <v>1</v>
      </c>
      <c r="I144" s="6">
        <f t="shared" si="36"/>
        <v>11</v>
      </c>
      <c r="J144" s="6">
        <v>0</v>
      </c>
      <c r="K144" s="5">
        <v>100</v>
      </c>
      <c r="L144" s="5">
        <f t="shared" si="37"/>
        <v>0</v>
      </c>
      <c r="M144">
        <f t="shared" si="34"/>
        <v>100</v>
      </c>
    </row>
    <row r="145" spans="1:13" ht="28.5" customHeight="1" x14ac:dyDescent="0.25">
      <c r="A145" s="99" t="s">
        <v>181</v>
      </c>
      <c r="B145" s="44">
        <v>9</v>
      </c>
      <c r="C145" s="43" t="s">
        <v>137</v>
      </c>
      <c r="D145" s="130" t="s">
        <v>369</v>
      </c>
      <c r="E145" s="5">
        <v>20</v>
      </c>
      <c r="F145" s="43">
        <v>1</v>
      </c>
      <c r="G145" s="6">
        <v>1</v>
      </c>
      <c r="H145" s="7">
        <v>1</v>
      </c>
      <c r="I145" s="6">
        <f t="shared" si="36"/>
        <v>-19</v>
      </c>
      <c r="J145" s="6">
        <v>19</v>
      </c>
      <c r="K145" s="5">
        <f>F145*100/E145</f>
        <v>5</v>
      </c>
      <c r="L145" s="5">
        <f t="shared" si="37"/>
        <v>95</v>
      </c>
      <c r="M145">
        <f t="shared" si="34"/>
        <v>100</v>
      </c>
    </row>
    <row r="146" spans="1:13" ht="28.5" customHeight="1" x14ac:dyDescent="0.25">
      <c r="A146" s="99" t="s">
        <v>181</v>
      </c>
      <c r="B146" s="44">
        <v>9</v>
      </c>
      <c r="C146" s="43" t="s">
        <v>197</v>
      </c>
      <c r="D146" s="130" t="s">
        <v>449</v>
      </c>
      <c r="E146" s="5">
        <v>20</v>
      </c>
      <c r="F146" s="43">
        <v>2</v>
      </c>
      <c r="G146" s="6">
        <v>2</v>
      </c>
      <c r="H146" s="7">
        <v>0</v>
      </c>
      <c r="I146" s="6">
        <f t="shared" si="36"/>
        <v>-18</v>
      </c>
      <c r="J146" s="6">
        <v>18</v>
      </c>
      <c r="K146" s="5">
        <f>F146*100/E146</f>
        <v>10</v>
      </c>
      <c r="L146" s="5">
        <f t="shared" si="37"/>
        <v>90</v>
      </c>
      <c r="M146">
        <f t="shared" si="34"/>
        <v>100</v>
      </c>
    </row>
    <row r="147" spans="1:13" s="41" customFormat="1" ht="28.5" customHeight="1" x14ac:dyDescent="0.25">
      <c r="A147" s="163"/>
      <c r="B147" s="161"/>
      <c r="C147" s="122"/>
      <c r="D147" s="160" t="s">
        <v>455</v>
      </c>
      <c r="E147" s="8">
        <f t="shared" ref="E147:J147" si="38">SUM(E127:E146)</f>
        <v>440</v>
      </c>
      <c r="F147" s="122">
        <f t="shared" si="38"/>
        <v>487</v>
      </c>
      <c r="G147" s="9">
        <f t="shared" si="38"/>
        <v>337</v>
      </c>
      <c r="H147" s="10">
        <f t="shared" si="38"/>
        <v>4</v>
      </c>
      <c r="I147" s="9">
        <f t="shared" si="38"/>
        <v>47</v>
      </c>
      <c r="J147" s="9">
        <f t="shared" si="38"/>
        <v>73</v>
      </c>
      <c r="K147" s="8">
        <f>AVERAGE(K127:K146)</f>
        <v>81.75</v>
      </c>
      <c r="L147" s="8">
        <f>AVERAGE(L127:L146)</f>
        <v>18.25</v>
      </c>
      <c r="M147" s="41">
        <f t="shared" si="34"/>
        <v>100</v>
      </c>
    </row>
    <row r="148" spans="1:13" s="41" customFormat="1" ht="28.5" customHeight="1" x14ac:dyDescent="0.25">
      <c r="A148" s="163"/>
      <c r="B148" s="161"/>
      <c r="C148" s="122"/>
      <c r="D148" s="160" t="s">
        <v>456</v>
      </c>
      <c r="E148" s="8">
        <f t="shared" ref="E148:J148" si="39">E147+E126+E105+E85+E67</f>
        <v>2721</v>
      </c>
      <c r="F148" s="122">
        <f t="shared" si="39"/>
        <v>2386</v>
      </c>
      <c r="G148" s="9">
        <f t="shared" si="39"/>
        <v>1845</v>
      </c>
      <c r="H148" s="10">
        <f t="shared" si="39"/>
        <v>21</v>
      </c>
      <c r="I148" s="9">
        <f t="shared" si="39"/>
        <v>-335</v>
      </c>
      <c r="J148" s="9">
        <f t="shared" si="39"/>
        <v>818</v>
      </c>
      <c r="K148" s="8">
        <f>AVERAGE(K67,K85,K105,K126,K147)</f>
        <v>69.979953597351638</v>
      </c>
      <c r="L148" s="8">
        <f>AVERAGE(L67,L85,L105,L126,L147)</f>
        <v>30.020046402648369</v>
      </c>
      <c r="M148" s="41">
        <f t="shared" si="34"/>
        <v>100</v>
      </c>
    </row>
    <row r="149" spans="1:13" ht="28.5" customHeight="1" x14ac:dyDescent="0.25">
      <c r="A149" s="101" t="s">
        <v>182</v>
      </c>
      <c r="B149" s="67">
        <v>10</v>
      </c>
      <c r="C149" s="45" t="s">
        <v>143</v>
      </c>
      <c r="D149" s="132" t="s">
        <v>329</v>
      </c>
      <c r="E149" s="5">
        <v>9</v>
      </c>
      <c r="F149" s="67">
        <v>10</v>
      </c>
      <c r="G149" s="5">
        <v>0</v>
      </c>
      <c r="H149" s="5">
        <v>0</v>
      </c>
      <c r="I149" s="6">
        <f t="shared" ref="I149:I172" si="40">F149-E149</f>
        <v>1</v>
      </c>
      <c r="J149" s="6">
        <v>0</v>
      </c>
      <c r="K149" s="5">
        <v>100</v>
      </c>
      <c r="L149" s="5">
        <f t="shared" ref="L149:L172" si="41">J149*100/E149</f>
        <v>0</v>
      </c>
      <c r="M149">
        <f t="shared" ref="M149:M176" si="42">K149+L149</f>
        <v>100</v>
      </c>
    </row>
    <row r="150" spans="1:13" ht="28.5" customHeight="1" x14ac:dyDescent="0.25">
      <c r="A150" s="101" t="s">
        <v>182</v>
      </c>
      <c r="B150" s="67">
        <v>10</v>
      </c>
      <c r="C150" s="45" t="s">
        <v>201</v>
      </c>
      <c r="D150" s="132" t="s">
        <v>330</v>
      </c>
      <c r="E150" s="5">
        <v>18</v>
      </c>
      <c r="F150" s="67">
        <v>44</v>
      </c>
      <c r="G150" s="5">
        <v>0</v>
      </c>
      <c r="H150" s="5">
        <v>0</v>
      </c>
      <c r="I150" s="6">
        <f t="shared" si="40"/>
        <v>26</v>
      </c>
      <c r="J150" s="6">
        <v>0</v>
      </c>
      <c r="K150" s="5">
        <v>100</v>
      </c>
      <c r="L150" s="5">
        <f t="shared" si="41"/>
        <v>0</v>
      </c>
      <c r="M150">
        <f t="shared" si="42"/>
        <v>100</v>
      </c>
    </row>
    <row r="151" spans="1:13" ht="28.5" customHeight="1" x14ac:dyDescent="0.25">
      <c r="A151" s="101" t="s">
        <v>182</v>
      </c>
      <c r="B151" s="67">
        <v>10</v>
      </c>
      <c r="C151" s="43" t="s">
        <v>190</v>
      </c>
      <c r="D151" s="130" t="s">
        <v>331</v>
      </c>
      <c r="E151" s="35">
        <v>9</v>
      </c>
      <c r="F151" s="44">
        <v>20</v>
      </c>
      <c r="G151" s="35">
        <v>9</v>
      </c>
      <c r="H151" s="5">
        <v>0</v>
      </c>
      <c r="I151" s="6">
        <f t="shared" si="40"/>
        <v>11</v>
      </c>
      <c r="J151" s="6">
        <v>0</v>
      </c>
      <c r="K151" s="5">
        <v>100</v>
      </c>
      <c r="L151" s="5">
        <f t="shared" si="41"/>
        <v>0</v>
      </c>
      <c r="M151">
        <f t="shared" si="42"/>
        <v>100</v>
      </c>
    </row>
    <row r="152" spans="1:13" ht="28.5" customHeight="1" x14ac:dyDescent="0.25">
      <c r="A152" s="101" t="s">
        <v>182</v>
      </c>
      <c r="B152" s="67">
        <v>10</v>
      </c>
      <c r="C152" s="45" t="s">
        <v>202</v>
      </c>
      <c r="D152" s="132" t="s">
        <v>332</v>
      </c>
      <c r="E152" s="5">
        <v>9</v>
      </c>
      <c r="F152" s="67">
        <v>28</v>
      </c>
      <c r="G152" s="5">
        <v>9</v>
      </c>
      <c r="H152" s="5">
        <v>0</v>
      </c>
      <c r="I152" s="6">
        <f t="shared" si="40"/>
        <v>19</v>
      </c>
      <c r="J152" s="6">
        <v>0</v>
      </c>
      <c r="K152" s="5">
        <v>100</v>
      </c>
      <c r="L152" s="5">
        <f t="shared" si="41"/>
        <v>0</v>
      </c>
      <c r="M152">
        <f t="shared" ref="M152" si="43">K152+L152</f>
        <v>100</v>
      </c>
    </row>
    <row r="153" spans="1:13" ht="28.5" customHeight="1" x14ac:dyDescent="0.25">
      <c r="A153" s="101" t="s">
        <v>182</v>
      </c>
      <c r="B153" s="67">
        <v>10</v>
      </c>
      <c r="C153" s="67" t="s">
        <v>199</v>
      </c>
      <c r="D153" s="134" t="s">
        <v>333</v>
      </c>
      <c r="E153" s="5">
        <v>9</v>
      </c>
      <c r="F153" s="67">
        <v>10</v>
      </c>
      <c r="G153" s="5">
        <v>0</v>
      </c>
      <c r="H153" s="5">
        <v>0</v>
      </c>
      <c r="I153" s="6">
        <f t="shared" si="40"/>
        <v>1</v>
      </c>
      <c r="J153" s="6">
        <v>0</v>
      </c>
      <c r="K153" s="5">
        <v>100</v>
      </c>
      <c r="L153" s="5">
        <f t="shared" si="41"/>
        <v>0</v>
      </c>
      <c r="M153">
        <f t="shared" si="42"/>
        <v>100</v>
      </c>
    </row>
    <row r="154" spans="1:13" ht="48.75" customHeight="1" x14ac:dyDescent="0.25">
      <c r="A154" s="101" t="s">
        <v>182</v>
      </c>
      <c r="B154" s="67">
        <v>10</v>
      </c>
      <c r="C154" s="44" t="s">
        <v>206</v>
      </c>
      <c r="D154" s="131" t="s">
        <v>334</v>
      </c>
      <c r="E154" s="35">
        <v>18</v>
      </c>
      <c r="F154" s="44">
        <v>30</v>
      </c>
      <c r="G154" s="35">
        <v>18</v>
      </c>
      <c r="H154" s="5">
        <v>0</v>
      </c>
      <c r="I154" s="6">
        <f t="shared" si="40"/>
        <v>12</v>
      </c>
      <c r="J154" s="6">
        <v>0</v>
      </c>
      <c r="K154" s="5">
        <v>100</v>
      </c>
      <c r="L154" s="5">
        <f t="shared" si="41"/>
        <v>0</v>
      </c>
      <c r="M154">
        <f t="shared" si="42"/>
        <v>100</v>
      </c>
    </row>
    <row r="155" spans="1:13" ht="27" customHeight="1" x14ac:dyDescent="0.25">
      <c r="A155" s="101" t="s">
        <v>182</v>
      </c>
      <c r="B155" s="67">
        <v>10</v>
      </c>
      <c r="C155" s="43" t="s">
        <v>207</v>
      </c>
      <c r="D155" s="130" t="s">
        <v>335</v>
      </c>
      <c r="E155" s="35">
        <v>9</v>
      </c>
      <c r="F155" s="44">
        <v>10</v>
      </c>
      <c r="G155" s="35">
        <v>9</v>
      </c>
      <c r="H155" s="5">
        <v>0</v>
      </c>
      <c r="I155" s="6">
        <f t="shared" si="40"/>
        <v>1</v>
      </c>
      <c r="J155" s="6">
        <v>0</v>
      </c>
      <c r="K155" s="5">
        <v>100</v>
      </c>
      <c r="L155" s="5">
        <f t="shared" si="41"/>
        <v>0</v>
      </c>
      <c r="M155">
        <f t="shared" si="42"/>
        <v>100</v>
      </c>
    </row>
    <row r="156" spans="1:13" ht="27" customHeight="1" x14ac:dyDescent="0.25">
      <c r="A156" s="101" t="s">
        <v>182</v>
      </c>
      <c r="B156" s="67">
        <v>10</v>
      </c>
      <c r="C156" s="45" t="s">
        <v>208</v>
      </c>
      <c r="D156" s="132" t="s">
        <v>336</v>
      </c>
      <c r="E156" s="5">
        <v>9</v>
      </c>
      <c r="F156" s="67">
        <v>5</v>
      </c>
      <c r="G156" s="5">
        <v>0</v>
      </c>
      <c r="H156" s="5">
        <v>0</v>
      </c>
      <c r="I156" s="6">
        <f t="shared" si="40"/>
        <v>-4</v>
      </c>
      <c r="J156" s="6">
        <v>4</v>
      </c>
      <c r="K156" s="5">
        <f>F156*100/E156</f>
        <v>55.555555555555557</v>
      </c>
      <c r="L156" s="5">
        <f t="shared" si="41"/>
        <v>44.444444444444443</v>
      </c>
      <c r="M156">
        <f t="shared" ref="M156" si="44">K156+L156</f>
        <v>100</v>
      </c>
    </row>
    <row r="157" spans="1:13" ht="27" customHeight="1" x14ac:dyDescent="0.25">
      <c r="A157" s="101" t="s">
        <v>182</v>
      </c>
      <c r="B157" s="67">
        <v>10</v>
      </c>
      <c r="C157" s="43" t="s">
        <v>430</v>
      </c>
      <c r="D157" s="130" t="s">
        <v>337</v>
      </c>
      <c r="E157" s="35">
        <v>9</v>
      </c>
      <c r="F157" s="44">
        <v>10</v>
      </c>
      <c r="G157" s="35">
        <v>0</v>
      </c>
      <c r="H157" s="5">
        <v>0</v>
      </c>
      <c r="I157" s="6">
        <f t="shared" si="40"/>
        <v>1</v>
      </c>
      <c r="J157" s="6">
        <v>0</v>
      </c>
      <c r="K157" s="5">
        <v>100</v>
      </c>
      <c r="L157" s="5">
        <f t="shared" si="41"/>
        <v>0</v>
      </c>
      <c r="M157">
        <f t="shared" ref="M157:M158" si="45">K157+L157</f>
        <v>100</v>
      </c>
    </row>
    <row r="158" spans="1:13" ht="39" customHeight="1" x14ac:dyDescent="0.25">
      <c r="A158" s="101" t="s">
        <v>182</v>
      </c>
      <c r="B158" s="67">
        <v>10</v>
      </c>
      <c r="C158" s="43" t="s">
        <v>431</v>
      </c>
      <c r="D158" s="130" t="s">
        <v>338</v>
      </c>
      <c r="E158" s="35">
        <v>9</v>
      </c>
      <c r="F158" s="44">
        <v>10</v>
      </c>
      <c r="G158" s="35">
        <v>9</v>
      </c>
      <c r="H158" s="5">
        <v>0</v>
      </c>
      <c r="I158" s="6">
        <f t="shared" si="40"/>
        <v>1</v>
      </c>
      <c r="J158" s="6">
        <v>0</v>
      </c>
      <c r="K158" s="5">
        <v>100</v>
      </c>
      <c r="L158" s="5">
        <f t="shared" si="41"/>
        <v>0</v>
      </c>
      <c r="M158">
        <f t="shared" si="45"/>
        <v>100</v>
      </c>
    </row>
    <row r="159" spans="1:13" ht="28.5" customHeight="1" x14ac:dyDescent="0.25">
      <c r="A159" s="101" t="s">
        <v>182</v>
      </c>
      <c r="B159" s="67">
        <v>10</v>
      </c>
      <c r="C159" s="43" t="s">
        <v>431</v>
      </c>
      <c r="D159" s="130" t="s">
        <v>339</v>
      </c>
      <c r="E159" s="35">
        <v>9</v>
      </c>
      <c r="F159" s="44">
        <v>30</v>
      </c>
      <c r="G159" s="35">
        <v>9</v>
      </c>
      <c r="H159" s="5">
        <v>0</v>
      </c>
      <c r="I159" s="6">
        <f t="shared" si="40"/>
        <v>21</v>
      </c>
      <c r="J159" s="6">
        <v>0</v>
      </c>
      <c r="K159" s="5">
        <v>100</v>
      </c>
      <c r="L159" s="5">
        <f t="shared" si="41"/>
        <v>0</v>
      </c>
      <c r="M159">
        <f t="shared" si="42"/>
        <v>100</v>
      </c>
    </row>
    <row r="160" spans="1:13" ht="36" customHeight="1" x14ac:dyDescent="0.25">
      <c r="A160" s="101" t="s">
        <v>182</v>
      </c>
      <c r="B160" s="67">
        <v>10</v>
      </c>
      <c r="C160" s="45" t="s">
        <v>205</v>
      </c>
      <c r="D160" s="132" t="s">
        <v>340</v>
      </c>
      <c r="E160" s="5">
        <v>9</v>
      </c>
      <c r="F160" s="67">
        <v>20</v>
      </c>
      <c r="G160" s="5">
        <v>9</v>
      </c>
      <c r="H160" s="5">
        <v>0</v>
      </c>
      <c r="I160" s="6">
        <f t="shared" si="40"/>
        <v>11</v>
      </c>
      <c r="J160" s="6">
        <v>0</v>
      </c>
      <c r="K160" s="5">
        <v>100</v>
      </c>
      <c r="L160" s="5">
        <f t="shared" si="41"/>
        <v>0</v>
      </c>
      <c r="M160">
        <f t="shared" si="42"/>
        <v>100</v>
      </c>
    </row>
    <row r="161" spans="1:13" ht="36" customHeight="1" x14ac:dyDescent="0.25">
      <c r="A161" s="101" t="s">
        <v>182</v>
      </c>
      <c r="B161" s="67">
        <v>10</v>
      </c>
      <c r="C161" s="45" t="s">
        <v>205</v>
      </c>
      <c r="D161" s="132" t="s">
        <v>450</v>
      </c>
      <c r="E161" s="5">
        <v>9</v>
      </c>
      <c r="F161" s="67">
        <v>10</v>
      </c>
      <c r="G161" s="5">
        <v>0</v>
      </c>
      <c r="H161" s="5">
        <v>0</v>
      </c>
      <c r="I161" s="6">
        <f t="shared" si="40"/>
        <v>1</v>
      </c>
      <c r="J161" s="6">
        <v>0</v>
      </c>
      <c r="K161" s="5">
        <v>100</v>
      </c>
      <c r="L161" s="5">
        <f t="shared" si="41"/>
        <v>0</v>
      </c>
      <c r="M161">
        <f t="shared" ref="M161" si="46">K161+L161</f>
        <v>100</v>
      </c>
    </row>
    <row r="162" spans="1:13" ht="27.75" customHeight="1" x14ac:dyDescent="0.25">
      <c r="A162" s="101" t="s">
        <v>182</v>
      </c>
      <c r="B162" s="67">
        <v>10</v>
      </c>
      <c r="C162" s="45" t="s">
        <v>135</v>
      </c>
      <c r="D162" s="132" t="s">
        <v>342</v>
      </c>
      <c r="E162" s="5">
        <v>9</v>
      </c>
      <c r="F162" s="67">
        <v>8</v>
      </c>
      <c r="G162" s="5">
        <v>0</v>
      </c>
      <c r="H162" s="5">
        <v>0</v>
      </c>
      <c r="I162" s="6">
        <f t="shared" si="40"/>
        <v>-1</v>
      </c>
      <c r="J162" s="6">
        <v>1</v>
      </c>
      <c r="K162" s="5">
        <f>F162*100/E162</f>
        <v>88.888888888888886</v>
      </c>
      <c r="L162" s="5">
        <f t="shared" si="41"/>
        <v>11.111111111111111</v>
      </c>
      <c r="M162">
        <f>K162+L162</f>
        <v>100</v>
      </c>
    </row>
    <row r="163" spans="1:13" ht="27.75" customHeight="1" x14ac:dyDescent="0.25">
      <c r="A163" s="101" t="s">
        <v>182</v>
      </c>
      <c r="B163" s="67">
        <v>10</v>
      </c>
      <c r="C163" s="45" t="s">
        <v>135</v>
      </c>
      <c r="D163" s="132" t="s">
        <v>343</v>
      </c>
      <c r="E163" s="5">
        <v>9</v>
      </c>
      <c r="F163" s="67">
        <v>16</v>
      </c>
      <c r="G163" s="5">
        <v>9</v>
      </c>
      <c r="H163" s="5">
        <v>0</v>
      </c>
      <c r="I163" s="6">
        <f t="shared" si="40"/>
        <v>7</v>
      </c>
      <c r="J163" s="6">
        <v>0</v>
      </c>
      <c r="K163" s="5">
        <v>100</v>
      </c>
      <c r="L163" s="5">
        <f t="shared" si="41"/>
        <v>0</v>
      </c>
      <c r="M163">
        <f>K163+L163</f>
        <v>100</v>
      </c>
    </row>
    <row r="164" spans="1:13" ht="27.75" customHeight="1" x14ac:dyDescent="0.25">
      <c r="A164" s="101" t="s">
        <v>182</v>
      </c>
      <c r="B164" s="67">
        <v>10</v>
      </c>
      <c r="C164" s="45" t="s">
        <v>209</v>
      </c>
      <c r="D164" s="132" t="s">
        <v>344</v>
      </c>
      <c r="E164" s="5">
        <v>9</v>
      </c>
      <c r="F164" s="44">
        <v>11</v>
      </c>
      <c r="G164" s="5">
        <v>9</v>
      </c>
      <c r="H164" s="5">
        <v>1</v>
      </c>
      <c r="I164" s="6">
        <f t="shared" si="40"/>
        <v>2</v>
      </c>
      <c r="J164" s="6">
        <v>0</v>
      </c>
      <c r="K164" s="5">
        <v>100</v>
      </c>
      <c r="L164" s="5">
        <f t="shared" si="41"/>
        <v>0</v>
      </c>
      <c r="M164">
        <f t="shared" ref="M164:M165" si="47">K164+L164</f>
        <v>100</v>
      </c>
    </row>
    <row r="165" spans="1:13" ht="27.75" customHeight="1" x14ac:dyDescent="0.25">
      <c r="A165" s="101" t="s">
        <v>182</v>
      </c>
      <c r="B165" s="67">
        <v>10</v>
      </c>
      <c r="C165" s="45" t="s">
        <v>209</v>
      </c>
      <c r="D165" s="132" t="s">
        <v>345</v>
      </c>
      <c r="E165" s="5">
        <v>9</v>
      </c>
      <c r="F165" s="44">
        <v>10</v>
      </c>
      <c r="G165" s="5">
        <v>0</v>
      </c>
      <c r="H165" s="5">
        <v>0</v>
      </c>
      <c r="I165" s="6">
        <f t="shared" si="40"/>
        <v>1</v>
      </c>
      <c r="J165" s="6">
        <v>0</v>
      </c>
      <c r="K165" s="5">
        <v>100</v>
      </c>
      <c r="L165" s="5">
        <f t="shared" si="41"/>
        <v>0</v>
      </c>
      <c r="M165">
        <f t="shared" si="47"/>
        <v>100</v>
      </c>
    </row>
    <row r="166" spans="1:13" ht="27.75" customHeight="1" x14ac:dyDescent="0.25">
      <c r="A166" s="101" t="s">
        <v>182</v>
      </c>
      <c r="B166" s="67">
        <v>10</v>
      </c>
      <c r="C166" s="45" t="s">
        <v>209</v>
      </c>
      <c r="D166" s="132" t="s">
        <v>346</v>
      </c>
      <c r="E166" s="5">
        <v>9</v>
      </c>
      <c r="F166" s="44">
        <v>5</v>
      </c>
      <c r="G166" s="5">
        <v>5</v>
      </c>
      <c r="H166" s="5">
        <v>0</v>
      </c>
      <c r="I166" s="6">
        <f t="shared" si="40"/>
        <v>-4</v>
      </c>
      <c r="J166" s="6">
        <v>4</v>
      </c>
      <c r="K166" s="5">
        <f>F166*100/E166</f>
        <v>55.555555555555557</v>
      </c>
      <c r="L166" s="5">
        <f t="shared" si="41"/>
        <v>44.444444444444443</v>
      </c>
      <c r="M166">
        <f t="shared" si="42"/>
        <v>100</v>
      </c>
    </row>
    <row r="167" spans="1:13" ht="27.75" customHeight="1" x14ac:dyDescent="0.25">
      <c r="A167" s="101" t="s">
        <v>182</v>
      </c>
      <c r="B167" s="67">
        <v>10</v>
      </c>
      <c r="C167" s="43" t="s">
        <v>211</v>
      </c>
      <c r="D167" s="130" t="s">
        <v>347</v>
      </c>
      <c r="E167" s="35">
        <v>9</v>
      </c>
      <c r="F167" s="44">
        <v>11</v>
      </c>
      <c r="G167" s="35">
        <v>9</v>
      </c>
      <c r="H167" s="5">
        <v>0</v>
      </c>
      <c r="I167" s="6">
        <f t="shared" si="40"/>
        <v>2</v>
      </c>
      <c r="J167" s="6">
        <v>0</v>
      </c>
      <c r="K167" s="5">
        <v>100</v>
      </c>
      <c r="L167" s="5">
        <f t="shared" si="41"/>
        <v>0</v>
      </c>
      <c r="M167">
        <f t="shared" ref="M167" si="48">K167+L167</f>
        <v>100</v>
      </c>
    </row>
    <row r="168" spans="1:13" ht="28.5" customHeight="1" x14ac:dyDescent="0.25">
      <c r="A168" s="101" t="s">
        <v>182</v>
      </c>
      <c r="B168" s="67">
        <v>10</v>
      </c>
      <c r="C168" s="43" t="s">
        <v>211</v>
      </c>
      <c r="D168" s="130" t="s">
        <v>348</v>
      </c>
      <c r="E168" s="35">
        <v>9</v>
      </c>
      <c r="F168" s="44">
        <v>15</v>
      </c>
      <c r="G168" s="35">
        <v>0</v>
      </c>
      <c r="H168" s="5">
        <v>0</v>
      </c>
      <c r="I168" s="6">
        <f t="shared" si="40"/>
        <v>6</v>
      </c>
      <c r="J168" s="6">
        <v>0</v>
      </c>
      <c r="K168" s="5">
        <v>100</v>
      </c>
      <c r="L168" s="5">
        <f t="shared" si="41"/>
        <v>0</v>
      </c>
      <c r="M168">
        <f t="shared" si="42"/>
        <v>100</v>
      </c>
    </row>
    <row r="169" spans="1:13" ht="28.5" customHeight="1" x14ac:dyDescent="0.25">
      <c r="A169" s="101" t="s">
        <v>182</v>
      </c>
      <c r="B169" s="67">
        <v>10</v>
      </c>
      <c r="C169" s="43" t="s">
        <v>204</v>
      </c>
      <c r="D169" s="130" t="s">
        <v>349</v>
      </c>
      <c r="E169" s="35">
        <v>9</v>
      </c>
      <c r="F169" s="44">
        <v>15</v>
      </c>
      <c r="G169" s="35">
        <v>9</v>
      </c>
      <c r="H169" s="5">
        <v>0</v>
      </c>
      <c r="I169" s="6">
        <f t="shared" si="40"/>
        <v>6</v>
      </c>
      <c r="J169" s="6">
        <v>0</v>
      </c>
      <c r="K169" s="5">
        <v>100</v>
      </c>
      <c r="L169" s="5">
        <f t="shared" si="41"/>
        <v>0</v>
      </c>
      <c r="M169">
        <f t="shared" si="42"/>
        <v>100</v>
      </c>
    </row>
    <row r="170" spans="1:13" ht="28.5" customHeight="1" x14ac:dyDescent="0.25">
      <c r="A170" s="101" t="s">
        <v>182</v>
      </c>
      <c r="B170" s="67">
        <v>10</v>
      </c>
      <c r="C170" s="43" t="s">
        <v>137</v>
      </c>
      <c r="D170" s="130" t="s">
        <v>350</v>
      </c>
      <c r="E170" s="35">
        <v>9</v>
      </c>
      <c r="F170" s="43">
        <v>9</v>
      </c>
      <c r="G170" s="6">
        <v>9</v>
      </c>
      <c r="H170" s="7">
        <v>1</v>
      </c>
      <c r="I170" s="6">
        <f t="shared" si="40"/>
        <v>0</v>
      </c>
      <c r="J170" s="6">
        <v>0</v>
      </c>
      <c r="K170" s="5">
        <f>F170*100/E170</f>
        <v>100</v>
      </c>
      <c r="L170" s="5">
        <f t="shared" si="41"/>
        <v>0</v>
      </c>
      <c r="M170">
        <f t="shared" ref="M170:M171" si="49">K170+L170</f>
        <v>100</v>
      </c>
    </row>
    <row r="171" spans="1:13" ht="28.5" customHeight="1" x14ac:dyDescent="0.25">
      <c r="A171" s="101" t="s">
        <v>182</v>
      </c>
      <c r="B171" s="67">
        <v>10</v>
      </c>
      <c r="C171" s="43" t="s">
        <v>196</v>
      </c>
      <c r="D171" s="130" t="s">
        <v>370</v>
      </c>
      <c r="E171" s="35">
        <v>9</v>
      </c>
      <c r="F171" s="43">
        <v>1</v>
      </c>
      <c r="G171" s="6">
        <v>1</v>
      </c>
      <c r="H171" s="7">
        <v>1</v>
      </c>
      <c r="I171" s="6">
        <f t="shared" si="40"/>
        <v>-8</v>
      </c>
      <c r="J171" s="6">
        <v>8</v>
      </c>
      <c r="K171" s="5">
        <f>F171*100/E171</f>
        <v>11.111111111111111</v>
      </c>
      <c r="L171" s="5">
        <f t="shared" si="41"/>
        <v>88.888888888888886</v>
      </c>
      <c r="M171">
        <f t="shared" si="49"/>
        <v>100</v>
      </c>
    </row>
    <row r="172" spans="1:13" ht="28.5" customHeight="1" x14ac:dyDescent="0.25">
      <c r="A172" s="101" t="s">
        <v>182</v>
      </c>
      <c r="B172" s="67">
        <v>10</v>
      </c>
      <c r="C172" s="43" t="s">
        <v>197</v>
      </c>
      <c r="D172" s="130" t="s">
        <v>351</v>
      </c>
      <c r="E172" s="35">
        <v>9</v>
      </c>
      <c r="F172" s="44">
        <v>4</v>
      </c>
      <c r="G172" s="35">
        <v>4</v>
      </c>
      <c r="H172" s="5">
        <v>0</v>
      </c>
      <c r="I172" s="6">
        <f t="shared" si="40"/>
        <v>-5</v>
      </c>
      <c r="J172" s="6">
        <v>5</v>
      </c>
      <c r="K172" s="5">
        <f>F172*100/E172</f>
        <v>44.444444444444443</v>
      </c>
      <c r="L172" s="5">
        <f t="shared" si="41"/>
        <v>55.555555555555557</v>
      </c>
      <c r="M172">
        <f t="shared" si="42"/>
        <v>100</v>
      </c>
    </row>
    <row r="173" spans="1:13" s="41" customFormat="1" ht="28.5" customHeight="1" x14ac:dyDescent="0.25">
      <c r="A173" s="163"/>
      <c r="B173" s="161"/>
      <c r="C173" s="122"/>
      <c r="D173" s="160" t="s">
        <v>454</v>
      </c>
      <c r="E173" s="8">
        <f t="shared" ref="E173:J173" si="50">SUM(E149:E172)</f>
        <v>234</v>
      </c>
      <c r="F173" s="161">
        <f t="shared" si="50"/>
        <v>342</v>
      </c>
      <c r="G173" s="8">
        <f t="shared" si="50"/>
        <v>127</v>
      </c>
      <c r="H173" s="8">
        <f t="shared" si="50"/>
        <v>3</v>
      </c>
      <c r="I173" s="9">
        <f t="shared" si="50"/>
        <v>108</v>
      </c>
      <c r="J173" s="9">
        <f t="shared" si="50"/>
        <v>22</v>
      </c>
      <c r="K173" s="8">
        <f>AVERAGE(K149:K172)</f>
        <v>89.814814814814824</v>
      </c>
      <c r="L173" s="8">
        <f>AVERAGE(L149:L172)</f>
        <v>10.185185185185185</v>
      </c>
      <c r="M173" s="41">
        <f t="shared" si="42"/>
        <v>100.00000000000001</v>
      </c>
    </row>
    <row r="174" spans="1:13" ht="27" customHeight="1" x14ac:dyDescent="0.25">
      <c r="A174" s="101" t="s">
        <v>182</v>
      </c>
      <c r="B174" s="44">
        <v>11</v>
      </c>
      <c r="C174" s="43" t="s">
        <v>143</v>
      </c>
      <c r="D174" s="130" t="s">
        <v>352</v>
      </c>
      <c r="E174" s="35">
        <v>8</v>
      </c>
      <c r="F174" s="44">
        <v>7</v>
      </c>
      <c r="G174" s="35">
        <v>7</v>
      </c>
      <c r="H174" s="5">
        <v>0</v>
      </c>
      <c r="I174" s="6">
        <f t="shared" ref="I174:I196" si="51">F174-E174</f>
        <v>-1</v>
      </c>
      <c r="J174" s="6">
        <v>1</v>
      </c>
      <c r="K174" s="5">
        <f>F174*100/E174</f>
        <v>87.5</v>
      </c>
      <c r="L174" s="5">
        <f t="shared" ref="L174:L196" si="52">J174*100/E174</f>
        <v>12.5</v>
      </c>
      <c r="M174">
        <f t="shared" si="42"/>
        <v>100</v>
      </c>
    </row>
    <row r="175" spans="1:13" ht="27" customHeight="1" x14ac:dyDescent="0.25">
      <c r="A175" s="101" t="s">
        <v>182</v>
      </c>
      <c r="B175" s="44">
        <v>11</v>
      </c>
      <c r="C175" s="68" t="s">
        <v>201</v>
      </c>
      <c r="D175" s="128" t="s">
        <v>353</v>
      </c>
      <c r="E175" s="35">
        <v>16</v>
      </c>
      <c r="F175" s="44">
        <v>40</v>
      </c>
      <c r="G175" s="35">
        <v>16</v>
      </c>
      <c r="H175" s="5">
        <v>0</v>
      </c>
      <c r="I175" s="6">
        <f t="shared" si="51"/>
        <v>24</v>
      </c>
      <c r="J175" s="6">
        <v>0</v>
      </c>
      <c r="K175" s="5">
        <v>100</v>
      </c>
      <c r="L175" s="5">
        <f t="shared" si="52"/>
        <v>0</v>
      </c>
      <c r="M175">
        <f t="shared" si="42"/>
        <v>100</v>
      </c>
    </row>
    <row r="176" spans="1:13" ht="27" customHeight="1" x14ac:dyDescent="0.25">
      <c r="A176" s="101" t="s">
        <v>182</v>
      </c>
      <c r="B176" s="44">
        <v>11</v>
      </c>
      <c r="C176" s="68" t="s">
        <v>190</v>
      </c>
      <c r="D176" s="128" t="s">
        <v>331</v>
      </c>
      <c r="E176" s="35">
        <v>8</v>
      </c>
      <c r="F176" s="44">
        <v>20</v>
      </c>
      <c r="G176" s="35">
        <v>8</v>
      </c>
      <c r="H176" s="5">
        <v>0</v>
      </c>
      <c r="I176" s="6">
        <f t="shared" si="51"/>
        <v>12</v>
      </c>
      <c r="J176" s="6">
        <v>0</v>
      </c>
      <c r="K176" s="5">
        <v>100</v>
      </c>
      <c r="L176" s="5">
        <f t="shared" si="52"/>
        <v>0</v>
      </c>
      <c r="M176">
        <f t="shared" si="42"/>
        <v>100</v>
      </c>
    </row>
    <row r="177" spans="1:13" ht="27" customHeight="1" x14ac:dyDescent="0.25">
      <c r="A177" s="101" t="s">
        <v>182</v>
      </c>
      <c r="B177" s="44">
        <v>11</v>
      </c>
      <c r="C177" s="44" t="s">
        <v>202</v>
      </c>
      <c r="D177" s="131" t="s">
        <v>354</v>
      </c>
      <c r="E177" s="35">
        <v>8</v>
      </c>
      <c r="F177" s="44">
        <v>28</v>
      </c>
      <c r="G177" s="35">
        <v>8</v>
      </c>
      <c r="H177" s="5">
        <v>0</v>
      </c>
      <c r="I177" s="6">
        <f t="shared" si="51"/>
        <v>20</v>
      </c>
      <c r="J177" s="6">
        <v>0</v>
      </c>
      <c r="K177" s="5">
        <v>100</v>
      </c>
      <c r="L177" s="5">
        <f t="shared" si="52"/>
        <v>0</v>
      </c>
      <c r="M177">
        <f t="shared" ref="M177:M197" si="53">K177+L177</f>
        <v>100</v>
      </c>
    </row>
    <row r="178" spans="1:13" ht="27" customHeight="1" x14ac:dyDescent="0.25">
      <c r="A178" s="101" t="s">
        <v>182</v>
      </c>
      <c r="B178" s="44">
        <v>11</v>
      </c>
      <c r="C178" s="43" t="s">
        <v>199</v>
      </c>
      <c r="D178" s="130" t="s">
        <v>355</v>
      </c>
      <c r="E178" s="35">
        <v>8</v>
      </c>
      <c r="F178" s="44">
        <v>10</v>
      </c>
      <c r="G178" s="35">
        <v>8</v>
      </c>
      <c r="H178" s="5">
        <v>0</v>
      </c>
      <c r="I178" s="6">
        <f t="shared" si="51"/>
        <v>2</v>
      </c>
      <c r="J178" s="6">
        <v>0</v>
      </c>
      <c r="K178" s="5">
        <v>100</v>
      </c>
      <c r="L178" s="5">
        <f t="shared" si="52"/>
        <v>0</v>
      </c>
      <c r="M178">
        <f t="shared" si="53"/>
        <v>100</v>
      </c>
    </row>
    <row r="179" spans="1:13" ht="47.25" customHeight="1" x14ac:dyDescent="0.25">
      <c r="A179" s="101" t="s">
        <v>182</v>
      </c>
      <c r="B179" s="44">
        <v>11</v>
      </c>
      <c r="C179" s="69" t="s">
        <v>206</v>
      </c>
      <c r="D179" s="135" t="s">
        <v>334</v>
      </c>
      <c r="E179" s="35">
        <v>16</v>
      </c>
      <c r="F179" s="44">
        <v>30</v>
      </c>
      <c r="G179" s="35">
        <v>16</v>
      </c>
      <c r="H179" s="5">
        <v>0</v>
      </c>
      <c r="I179" s="6">
        <f t="shared" si="51"/>
        <v>14</v>
      </c>
      <c r="J179" s="6">
        <v>0</v>
      </c>
      <c r="K179" s="5">
        <v>100</v>
      </c>
      <c r="L179" s="5">
        <f t="shared" si="52"/>
        <v>0</v>
      </c>
      <c r="M179">
        <f t="shared" si="53"/>
        <v>100</v>
      </c>
    </row>
    <row r="180" spans="1:13" ht="32.25" customHeight="1" x14ac:dyDescent="0.25">
      <c r="A180" s="101" t="s">
        <v>182</v>
      </c>
      <c r="B180" s="44">
        <v>11</v>
      </c>
      <c r="C180" s="69" t="s">
        <v>207</v>
      </c>
      <c r="D180" s="135" t="s">
        <v>335</v>
      </c>
      <c r="E180" s="35">
        <v>8</v>
      </c>
      <c r="F180" s="44">
        <v>10</v>
      </c>
      <c r="G180" s="35">
        <v>8</v>
      </c>
      <c r="H180" s="5">
        <v>0</v>
      </c>
      <c r="I180" s="6">
        <f t="shared" si="51"/>
        <v>2</v>
      </c>
      <c r="J180" s="6">
        <v>0</v>
      </c>
      <c r="K180" s="5">
        <v>100</v>
      </c>
      <c r="L180" s="5">
        <f t="shared" si="52"/>
        <v>0</v>
      </c>
      <c r="M180">
        <f t="shared" ref="M180" si="54">K180+L180</f>
        <v>100</v>
      </c>
    </row>
    <row r="181" spans="1:13" ht="32.25" customHeight="1" x14ac:dyDescent="0.25">
      <c r="A181" s="101" t="s">
        <v>182</v>
      </c>
      <c r="B181" s="44">
        <v>11</v>
      </c>
      <c r="C181" s="45" t="s">
        <v>208</v>
      </c>
      <c r="D181" s="132" t="s">
        <v>356</v>
      </c>
      <c r="E181" s="35">
        <v>8</v>
      </c>
      <c r="F181" s="67">
        <v>5</v>
      </c>
      <c r="G181" s="5">
        <v>0</v>
      </c>
      <c r="H181" s="5">
        <v>0</v>
      </c>
      <c r="I181" s="6">
        <f t="shared" si="51"/>
        <v>-3</v>
      </c>
      <c r="J181" s="6">
        <v>3</v>
      </c>
      <c r="K181" s="5">
        <f>F181*100/E181</f>
        <v>62.5</v>
      </c>
      <c r="L181" s="5">
        <f t="shared" si="52"/>
        <v>37.5</v>
      </c>
      <c r="M181">
        <f t="shared" si="53"/>
        <v>100</v>
      </c>
    </row>
    <row r="182" spans="1:13" s="39" customFormat="1" ht="32.25" customHeight="1" x14ac:dyDescent="0.25">
      <c r="A182" s="101" t="s">
        <v>182</v>
      </c>
      <c r="B182" s="153">
        <v>11</v>
      </c>
      <c r="C182" s="82" t="s">
        <v>431</v>
      </c>
      <c r="D182" s="128" t="s">
        <v>357</v>
      </c>
      <c r="E182" s="35">
        <v>8</v>
      </c>
      <c r="F182" s="153">
        <v>14</v>
      </c>
      <c r="G182" s="35">
        <v>8</v>
      </c>
      <c r="H182" s="5">
        <v>0</v>
      </c>
      <c r="I182" s="6">
        <f t="shared" si="51"/>
        <v>6</v>
      </c>
      <c r="J182" s="6">
        <v>0</v>
      </c>
      <c r="K182" s="5">
        <v>100</v>
      </c>
      <c r="L182" s="5">
        <f t="shared" si="52"/>
        <v>0</v>
      </c>
      <c r="M182" s="39">
        <f t="shared" ref="M182" si="55">K182+L182</f>
        <v>100</v>
      </c>
    </row>
    <row r="183" spans="1:13" ht="32.25" customHeight="1" x14ac:dyDescent="0.25">
      <c r="A183" s="101" t="s">
        <v>182</v>
      </c>
      <c r="B183" s="44">
        <v>11</v>
      </c>
      <c r="C183" s="43" t="s">
        <v>430</v>
      </c>
      <c r="D183" s="130" t="s">
        <v>358</v>
      </c>
      <c r="E183" s="35">
        <v>8</v>
      </c>
      <c r="F183" s="44">
        <v>10</v>
      </c>
      <c r="G183" s="35">
        <v>0</v>
      </c>
      <c r="H183" s="5">
        <v>0</v>
      </c>
      <c r="I183" s="6">
        <f t="shared" si="51"/>
        <v>2</v>
      </c>
      <c r="J183" s="6">
        <v>0</v>
      </c>
      <c r="K183" s="5">
        <v>100</v>
      </c>
      <c r="L183" s="5">
        <f t="shared" si="52"/>
        <v>0</v>
      </c>
      <c r="M183">
        <f t="shared" si="53"/>
        <v>100</v>
      </c>
    </row>
    <row r="184" spans="1:13" ht="36" customHeight="1" x14ac:dyDescent="0.25">
      <c r="A184" s="101" t="s">
        <v>182</v>
      </c>
      <c r="B184" s="44">
        <v>11</v>
      </c>
      <c r="C184" s="45" t="s">
        <v>205</v>
      </c>
      <c r="D184" s="132" t="s">
        <v>359</v>
      </c>
      <c r="E184" s="35">
        <v>8</v>
      </c>
      <c r="F184" s="67">
        <v>20</v>
      </c>
      <c r="G184" s="5">
        <v>8</v>
      </c>
      <c r="H184" s="5">
        <v>0</v>
      </c>
      <c r="I184" s="6">
        <f t="shared" si="51"/>
        <v>12</v>
      </c>
      <c r="J184" s="6">
        <v>0</v>
      </c>
      <c r="K184" s="5">
        <v>100</v>
      </c>
      <c r="L184" s="5">
        <f t="shared" si="52"/>
        <v>0</v>
      </c>
      <c r="M184">
        <f t="shared" ref="M184" si="56">K184+L184</f>
        <v>100</v>
      </c>
    </row>
    <row r="185" spans="1:13" ht="36" customHeight="1" x14ac:dyDescent="0.25">
      <c r="A185" s="101" t="s">
        <v>182</v>
      </c>
      <c r="B185" s="44">
        <v>11</v>
      </c>
      <c r="C185" s="45" t="s">
        <v>205</v>
      </c>
      <c r="D185" s="132" t="s">
        <v>360</v>
      </c>
      <c r="E185" s="35">
        <v>8</v>
      </c>
      <c r="F185" s="67">
        <v>9</v>
      </c>
      <c r="G185" s="5">
        <v>0</v>
      </c>
      <c r="H185" s="5">
        <v>0</v>
      </c>
      <c r="I185" s="6">
        <f t="shared" si="51"/>
        <v>1</v>
      </c>
      <c r="J185" s="6">
        <v>0</v>
      </c>
      <c r="K185" s="5">
        <v>100</v>
      </c>
      <c r="L185" s="5">
        <f t="shared" si="52"/>
        <v>0</v>
      </c>
      <c r="M185">
        <f t="shared" si="53"/>
        <v>100</v>
      </c>
    </row>
    <row r="186" spans="1:13" ht="27.75" customHeight="1" x14ac:dyDescent="0.25">
      <c r="A186" s="101" t="s">
        <v>182</v>
      </c>
      <c r="B186" s="44">
        <v>11</v>
      </c>
      <c r="C186" s="45" t="s">
        <v>135</v>
      </c>
      <c r="D186" s="132" t="s">
        <v>361</v>
      </c>
      <c r="E186" s="35">
        <v>8</v>
      </c>
      <c r="F186" s="67">
        <v>8</v>
      </c>
      <c r="G186" s="5">
        <v>0</v>
      </c>
      <c r="H186" s="5">
        <v>0</v>
      </c>
      <c r="I186" s="6">
        <f t="shared" si="51"/>
        <v>0</v>
      </c>
      <c r="J186" s="6">
        <v>0</v>
      </c>
      <c r="K186" s="5">
        <f>F186*100/E186</f>
        <v>100</v>
      </c>
      <c r="L186" s="5">
        <f t="shared" si="52"/>
        <v>0</v>
      </c>
      <c r="M186">
        <f>K186+L186</f>
        <v>100</v>
      </c>
    </row>
    <row r="187" spans="1:13" ht="27.75" customHeight="1" x14ac:dyDescent="0.25">
      <c r="A187" s="101" t="s">
        <v>182</v>
      </c>
      <c r="B187" s="44">
        <v>11</v>
      </c>
      <c r="C187" s="45" t="s">
        <v>135</v>
      </c>
      <c r="D187" s="132" t="s">
        <v>343</v>
      </c>
      <c r="E187" s="35">
        <v>8</v>
      </c>
      <c r="F187" s="67">
        <v>10</v>
      </c>
      <c r="G187" s="5">
        <v>8</v>
      </c>
      <c r="H187" s="5">
        <v>0</v>
      </c>
      <c r="I187" s="6">
        <f t="shared" si="51"/>
        <v>2</v>
      </c>
      <c r="J187" s="6">
        <v>0</v>
      </c>
      <c r="K187" s="5">
        <v>100</v>
      </c>
      <c r="L187" s="5">
        <f t="shared" si="52"/>
        <v>0</v>
      </c>
      <c r="M187">
        <f>K187+L187</f>
        <v>100</v>
      </c>
    </row>
    <row r="188" spans="1:13" ht="27.75" customHeight="1" x14ac:dyDescent="0.25">
      <c r="A188" s="101" t="s">
        <v>182</v>
      </c>
      <c r="B188" s="44">
        <v>11</v>
      </c>
      <c r="C188" s="45" t="s">
        <v>209</v>
      </c>
      <c r="D188" s="132" t="s">
        <v>362</v>
      </c>
      <c r="E188" s="35">
        <v>8</v>
      </c>
      <c r="F188" s="44">
        <v>11</v>
      </c>
      <c r="G188" s="5">
        <v>8</v>
      </c>
      <c r="H188" s="5">
        <v>1</v>
      </c>
      <c r="I188" s="6">
        <f t="shared" si="51"/>
        <v>3</v>
      </c>
      <c r="J188" s="6">
        <v>0</v>
      </c>
      <c r="K188" s="5">
        <v>100</v>
      </c>
      <c r="L188" s="5">
        <f t="shared" si="52"/>
        <v>0</v>
      </c>
      <c r="M188">
        <f t="shared" ref="M188:M192" si="57">K188+L188</f>
        <v>100</v>
      </c>
    </row>
    <row r="189" spans="1:13" ht="27.75" customHeight="1" x14ac:dyDescent="0.25">
      <c r="A189" s="101" t="s">
        <v>182</v>
      </c>
      <c r="B189" s="44">
        <v>11</v>
      </c>
      <c r="C189" s="45" t="s">
        <v>209</v>
      </c>
      <c r="D189" s="132" t="s">
        <v>363</v>
      </c>
      <c r="E189" s="35">
        <v>8</v>
      </c>
      <c r="F189" s="44">
        <v>10</v>
      </c>
      <c r="G189" s="5">
        <v>0</v>
      </c>
      <c r="H189" s="5">
        <v>0</v>
      </c>
      <c r="I189" s="6">
        <f t="shared" si="51"/>
        <v>2</v>
      </c>
      <c r="J189" s="6">
        <v>0</v>
      </c>
      <c r="K189" s="5">
        <v>100</v>
      </c>
      <c r="L189" s="5">
        <f t="shared" si="52"/>
        <v>0</v>
      </c>
      <c r="M189">
        <f t="shared" si="57"/>
        <v>100</v>
      </c>
    </row>
    <row r="190" spans="1:13" ht="27.75" customHeight="1" x14ac:dyDescent="0.25">
      <c r="A190" s="101" t="s">
        <v>182</v>
      </c>
      <c r="B190" s="44">
        <v>11</v>
      </c>
      <c r="C190" s="45" t="s">
        <v>209</v>
      </c>
      <c r="D190" s="132" t="s">
        <v>346</v>
      </c>
      <c r="E190" s="35">
        <v>8</v>
      </c>
      <c r="F190" s="44">
        <v>5</v>
      </c>
      <c r="G190" s="5">
        <v>5</v>
      </c>
      <c r="H190" s="5">
        <v>0</v>
      </c>
      <c r="I190" s="6">
        <f t="shared" si="51"/>
        <v>-3</v>
      </c>
      <c r="J190" s="6">
        <v>3</v>
      </c>
      <c r="K190" s="5">
        <f>F190*100/E190</f>
        <v>62.5</v>
      </c>
      <c r="L190" s="5">
        <f t="shared" si="52"/>
        <v>37.5</v>
      </c>
      <c r="M190">
        <f t="shared" si="57"/>
        <v>100</v>
      </c>
    </row>
    <row r="191" spans="1:13" ht="27.75" customHeight="1" x14ac:dyDescent="0.25">
      <c r="A191" s="101" t="s">
        <v>182</v>
      </c>
      <c r="B191" s="44">
        <v>11</v>
      </c>
      <c r="C191" s="43" t="s">
        <v>211</v>
      </c>
      <c r="D191" s="130" t="s">
        <v>364</v>
      </c>
      <c r="E191" s="35">
        <v>8</v>
      </c>
      <c r="F191" s="44">
        <v>15</v>
      </c>
      <c r="G191" s="35">
        <v>8</v>
      </c>
      <c r="H191" s="5">
        <v>0</v>
      </c>
      <c r="I191" s="6">
        <f t="shared" si="51"/>
        <v>7</v>
      </c>
      <c r="J191" s="6">
        <v>0</v>
      </c>
      <c r="K191" s="5">
        <v>100</v>
      </c>
      <c r="L191" s="5">
        <f t="shared" si="52"/>
        <v>0</v>
      </c>
      <c r="M191">
        <f t="shared" si="57"/>
        <v>100</v>
      </c>
    </row>
    <row r="192" spans="1:13" ht="27" customHeight="1" x14ac:dyDescent="0.25">
      <c r="A192" s="101" t="s">
        <v>182</v>
      </c>
      <c r="B192" s="44">
        <v>11</v>
      </c>
      <c r="C192" s="43" t="s">
        <v>204</v>
      </c>
      <c r="D192" s="130" t="s">
        <v>349</v>
      </c>
      <c r="E192" s="35">
        <v>8</v>
      </c>
      <c r="F192" s="44">
        <v>10</v>
      </c>
      <c r="G192" s="35">
        <v>8</v>
      </c>
      <c r="H192" s="5">
        <v>0</v>
      </c>
      <c r="I192" s="6">
        <f t="shared" si="51"/>
        <v>2</v>
      </c>
      <c r="J192" s="6">
        <v>0</v>
      </c>
      <c r="K192" s="5">
        <v>100</v>
      </c>
      <c r="L192" s="5">
        <f t="shared" si="52"/>
        <v>0</v>
      </c>
      <c r="M192">
        <f t="shared" si="57"/>
        <v>100</v>
      </c>
    </row>
    <row r="193" spans="1:13" ht="27" customHeight="1" x14ac:dyDescent="0.25">
      <c r="A193" s="101" t="s">
        <v>182</v>
      </c>
      <c r="B193" s="44">
        <v>11</v>
      </c>
      <c r="C193" s="71" t="s">
        <v>204</v>
      </c>
      <c r="D193" s="136" t="s">
        <v>365</v>
      </c>
      <c r="E193" s="35">
        <v>8</v>
      </c>
      <c r="F193" s="44">
        <v>8</v>
      </c>
      <c r="G193" s="35">
        <v>0</v>
      </c>
      <c r="H193" s="5">
        <v>0</v>
      </c>
      <c r="I193" s="6">
        <f t="shared" si="51"/>
        <v>0</v>
      </c>
      <c r="J193" s="6">
        <v>0</v>
      </c>
      <c r="K193" s="5">
        <f>F193*100/E193</f>
        <v>100</v>
      </c>
      <c r="L193" s="5">
        <f t="shared" si="52"/>
        <v>0</v>
      </c>
      <c r="M193">
        <f t="shared" si="53"/>
        <v>100</v>
      </c>
    </row>
    <row r="194" spans="1:13" ht="27" customHeight="1" x14ac:dyDescent="0.25">
      <c r="A194" s="101" t="s">
        <v>182</v>
      </c>
      <c r="B194" s="44">
        <v>11</v>
      </c>
      <c r="C194" s="45" t="s">
        <v>213</v>
      </c>
      <c r="D194" s="132" t="s">
        <v>366</v>
      </c>
      <c r="E194" s="5">
        <v>8</v>
      </c>
      <c r="F194" s="67">
        <v>11</v>
      </c>
      <c r="G194" s="5">
        <v>8</v>
      </c>
      <c r="H194" s="5">
        <v>1</v>
      </c>
      <c r="I194" s="6">
        <f t="shared" si="51"/>
        <v>3</v>
      </c>
      <c r="J194" s="6">
        <v>0</v>
      </c>
      <c r="K194" s="5">
        <v>100</v>
      </c>
      <c r="L194" s="5">
        <f t="shared" si="52"/>
        <v>0</v>
      </c>
      <c r="M194">
        <f t="shared" si="53"/>
        <v>100</v>
      </c>
    </row>
    <row r="195" spans="1:13" ht="27" customHeight="1" x14ac:dyDescent="0.25">
      <c r="A195" s="101" t="s">
        <v>182</v>
      </c>
      <c r="B195" s="44">
        <v>11</v>
      </c>
      <c r="C195" s="43" t="s">
        <v>137</v>
      </c>
      <c r="D195" s="130" t="s">
        <v>371</v>
      </c>
      <c r="E195" s="5">
        <v>8</v>
      </c>
      <c r="F195" s="43">
        <v>1</v>
      </c>
      <c r="G195" s="6">
        <v>1</v>
      </c>
      <c r="H195" s="7">
        <v>1</v>
      </c>
      <c r="I195" s="6">
        <f t="shared" si="51"/>
        <v>-7</v>
      </c>
      <c r="J195" s="6">
        <v>7</v>
      </c>
      <c r="K195" s="5">
        <f>F195*100/E195</f>
        <v>12.5</v>
      </c>
      <c r="L195" s="5">
        <f t="shared" si="52"/>
        <v>87.5</v>
      </c>
      <c r="M195">
        <f t="shared" si="53"/>
        <v>100</v>
      </c>
    </row>
    <row r="196" spans="1:13" ht="27" customHeight="1" x14ac:dyDescent="0.25">
      <c r="A196" s="101" t="s">
        <v>182</v>
      </c>
      <c r="B196" s="44">
        <v>11</v>
      </c>
      <c r="C196" s="43" t="s">
        <v>197</v>
      </c>
      <c r="D196" s="130" t="s">
        <v>351</v>
      </c>
      <c r="E196" s="5">
        <v>8</v>
      </c>
      <c r="F196" s="44">
        <v>4</v>
      </c>
      <c r="G196" s="35">
        <v>4</v>
      </c>
      <c r="H196" s="5">
        <v>0</v>
      </c>
      <c r="I196" s="6">
        <f t="shared" si="51"/>
        <v>-4</v>
      </c>
      <c r="J196" s="6">
        <v>4</v>
      </c>
      <c r="K196" s="5">
        <f>F196*100/E196</f>
        <v>50</v>
      </c>
      <c r="L196" s="5">
        <f t="shared" si="52"/>
        <v>50</v>
      </c>
      <c r="M196">
        <f t="shared" si="53"/>
        <v>100</v>
      </c>
    </row>
    <row r="197" spans="1:13" s="41" customFormat="1" ht="30.75" customHeight="1" x14ac:dyDescent="0.25">
      <c r="A197" s="163"/>
      <c r="B197" s="161"/>
      <c r="C197" s="122"/>
      <c r="D197" s="160" t="s">
        <v>451</v>
      </c>
      <c r="E197" s="8">
        <f t="shared" ref="E197:J197" si="58">SUM(E174:E196)</f>
        <v>200</v>
      </c>
      <c r="F197" s="161">
        <f t="shared" si="58"/>
        <v>296</v>
      </c>
      <c r="G197" s="8">
        <f t="shared" si="58"/>
        <v>137</v>
      </c>
      <c r="H197" s="8">
        <f t="shared" si="58"/>
        <v>3</v>
      </c>
      <c r="I197" s="9">
        <f t="shared" si="58"/>
        <v>96</v>
      </c>
      <c r="J197" s="9">
        <f t="shared" si="58"/>
        <v>18</v>
      </c>
      <c r="K197" s="8">
        <f>AVERAGE(K174:K196)</f>
        <v>90.217391304347828</v>
      </c>
      <c r="L197" s="8">
        <f>AVERAGE(L174:L196)</f>
        <v>9.7826086956521738</v>
      </c>
      <c r="M197" s="41">
        <f t="shared" si="53"/>
        <v>100</v>
      </c>
    </row>
    <row r="198" spans="1:13" s="41" customFormat="1" ht="30.75" customHeight="1" x14ac:dyDescent="0.25">
      <c r="A198" s="163"/>
      <c r="B198" s="161"/>
      <c r="C198" s="122"/>
      <c r="D198" s="160" t="s">
        <v>452</v>
      </c>
      <c r="E198" s="8">
        <f t="shared" ref="E198:J198" si="59">E197+E173</f>
        <v>434</v>
      </c>
      <c r="F198" s="161">
        <f t="shared" si="59"/>
        <v>638</v>
      </c>
      <c r="G198" s="8">
        <f t="shared" si="59"/>
        <v>264</v>
      </c>
      <c r="H198" s="8">
        <f t="shared" si="59"/>
        <v>6</v>
      </c>
      <c r="I198" s="9">
        <f t="shared" si="59"/>
        <v>204</v>
      </c>
      <c r="J198" s="9">
        <f t="shared" si="59"/>
        <v>40</v>
      </c>
      <c r="K198" s="8">
        <f>AVERAGE(K173:K197)</f>
        <v>90.201288244766516</v>
      </c>
      <c r="L198" s="8">
        <f>AVERAGE(L173:L197)</f>
        <v>9.7987117552334944</v>
      </c>
      <c r="M198" s="41">
        <f>L198+K198</f>
        <v>100.00000000000001</v>
      </c>
    </row>
    <row r="199" spans="1:13" s="41" customFormat="1" ht="30.75" customHeight="1" x14ac:dyDescent="0.25">
      <c r="A199" s="163"/>
      <c r="B199" s="161"/>
      <c r="C199" s="122"/>
      <c r="D199" s="160" t="s">
        <v>453</v>
      </c>
      <c r="E199" s="8">
        <f t="shared" ref="E199:J199" si="60">E198+E148+E52</f>
        <v>5045</v>
      </c>
      <c r="F199" s="161">
        <f t="shared" si="60"/>
        <v>4539</v>
      </c>
      <c r="G199" s="8">
        <f t="shared" si="60"/>
        <v>3400</v>
      </c>
      <c r="H199" s="10">
        <f t="shared" si="60"/>
        <v>31</v>
      </c>
      <c r="I199" s="9">
        <f t="shared" si="60"/>
        <v>-506</v>
      </c>
      <c r="J199" s="9">
        <f t="shared" si="60"/>
        <v>1405</v>
      </c>
      <c r="K199" s="8">
        <f>AVERAGE(K52,K148,K198)</f>
        <v>75.797388172546661</v>
      </c>
      <c r="L199" s="8">
        <f>M199-K199</f>
        <v>24.202611827453339</v>
      </c>
      <c r="M199" s="41">
        <v>100</v>
      </c>
    </row>
    <row r="200" spans="1:13" ht="25.5" customHeight="1" x14ac:dyDescent="0.25">
      <c r="A200" s="88"/>
      <c r="B200" s="5"/>
      <c r="C200" s="5"/>
      <c r="D200" s="133"/>
      <c r="E200" s="5"/>
      <c r="F200" s="47"/>
      <c r="G200" s="47"/>
      <c r="H200" s="7"/>
      <c r="I200" s="6">
        <f t="shared" ref="I200:I263" si="61">F200-E200</f>
        <v>0</v>
      </c>
      <c r="J200" s="47"/>
      <c r="K200" s="5" t="e">
        <f t="shared" ref="K200:K241" si="62">100-L200</f>
        <v>#DIV/0!</v>
      </c>
      <c r="L200" s="5" t="e">
        <f t="shared" ref="L200:L231" si="63">J200*100/E200</f>
        <v>#DIV/0!</v>
      </c>
      <c r="M200" t="e">
        <f t="shared" ref="M200:M259" si="64">K200+L200</f>
        <v>#DIV/0!</v>
      </c>
    </row>
    <row r="201" spans="1:13" ht="25.5" customHeight="1" x14ac:dyDescent="0.25">
      <c r="A201" s="88"/>
      <c r="B201" s="5"/>
      <c r="C201" s="5"/>
      <c r="D201" s="133"/>
      <c r="E201" s="5"/>
      <c r="F201" s="47"/>
      <c r="G201" s="47"/>
      <c r="H201" s="7"/>
      <c r="I201" s="6">
        <f t="shared" si="61"/>
        <v>0</v>
      </c>
      <c r="J201" s="47"/>
      <c r="K201" s="5" t="e">
        <f t="shared" si="62"/>
        <v>#DIV/0!</v>
      </c>
      <c r="L201" s="5" t="e">
        <f t="shared" si="63"/>
        <v>#DIV/0!</v>
      </c>
      <c r="M201">
        <v>100</v>
      </c>
    </row>
    <row r="202" spans="1:13" ht="25.5" customHeight="1" x14ac:dyDescent="0.25">
      <c r="A202" s="88"/>
      <c r="B202" s="5"/>
      <c r="C202" s="5"/>
      <c r="D202" s="133"/>
      <c r="E202" s="5"/>
      <c r="F202" s="47"/>
      <c r="G202" s="47"/>
      <c r="H202" s="7"/>
      <c r="I202" s="6">
        <f t="shared" si="61"/>
        <v>0</v>
      </c>
      <c r="J202" s="47"/>
      <c r="K202" s="5" t="e">
        <f t="shared" si="62"/>
        <v>#DIV/0!</v>
      </c>
      <c r="L202" s="5" t="e">
        <f t="shared" si="63"/>
        <v>#DIV/0!</v>
      </c>
      <c r="M202" t="e">
        <f t="shared" si="64"/>
        <v>#DIV/0!</v>
      </c>
    </row>
    <row r="203" spans="1:13" ht="25.5" customHeight="1" x14ac:dyDescent="0.25">
      <c r="A203" s="88"/>
      <c r="B203" s="5"/>
      <c r="C203" s="5"/>
      <c r="D203" s="133"/>
      <c r="E203" s="5"/>
      <c r="F203" s="47"/>
      <c r="G203" s="47"/>
      <c r="H203" s="7"/>
      <c r="I203" s="6">
        <f t="shared" si="61"/>
        <v>0</v>
      </c>
      <c r="J203" s="47"/>
      <c r="K203" s="5" t="e">
        <f t="shared" si="62"/>
        <v>#DIV/0!</v>
      </c>
      <c r="L203" s="5" t="e">
        <f t="shared" si="63"/>
        <v>#DIV/0!</v>
      </c>
      <c r="M203" t="e">
        <f t="shared" si="64"/>
        <v>#DIV/0!</v>
      </c>
    </row>
    <row r="204" spans="1:13" ht="25.5" customHeight="1" x14ac:dyDescent="0.25">
      <c r="A204" s="88"/>
      <c r="B204" s="5"/>
      <c r="C204" s="5"/>
      <c r="D204" s="133"/>
      <c r="E204" s="5"/>
      <c r="F204" s="47"/>
      <c r="G204" s="47"/>
      <c r="H204" s="7"/>
      <c r="I204" s="6">
        <f t="shared" si="61"/>
        <v>0</v>
      </c>
      <c r="J204" s="47"/>
      <c r="K204" s="5" t="e">
        <f t="shared" si="62"/>
        <v>#DIV/0!</v>
      </c>
      <c r="L204" s="5" t="e">
        <f t="shared" si="63"/>
        <v>#DIV/0!</v>
      </c>
      <c r="M204" t="e">
        <f t="shared" si="64"/>
        <v>#DIV/0!</v>
      </c>
    </row>
    <row r="205" spans="1:13" ht="25.5" customHeight="1" x14ac:dyDescent="0.25">
      <c r="A205" s="88"/>
      <c r="B205" s="5"/>
      <c r="C205" s="5"/>
      <c r="D205" s="133"/>
      <c r="E205" s="5"/>
      <c r="F205" s="47"/>
      <c r="G205" s="47"/>
      <c r="H205" s="7"/>
      <c r="I205" s="6">
        <f t="shared" si="61"/>
        <v>0</v>
      </c>
      <c r="J205" s="47"/>
      <c r="K205" s="5" t="e">
        <f t="shared" si="62"/>
        <v>#DIV/0!</v>
      </c>
      <c r="L205" s="5" t="e">
        <f t="shared" si="63"/>
        <v>#DIV/0!</v>
      </c>
      <c r="M205" t="e">
        <f t="shared" si="64"/>
        <v>#DIV/0!</v>
      </c>
    </row>
    <row r="206" spans="1:13" ht="25.5" customHeight="1" x14ac:dyDescent="0.25">
      <c r="A206" s="88"/>
      <c r="B206" s="5"/>
      <c r="C206" s="5"/>
      <c r="D206" s="133"/>
      <c r="E206" s="5"/>
      <c r="F206" s="47"/>
      <c r="G206" s="47"/>
      <c r="H206" s="7"/>
      <c r="I206" s="6">
        <f t="shared" si="61"/>
        <v>0</v>
      </c>
      <c r="J206" s="47"/>
      <c r="K206" s="5" t="e">
        <f t="shared" si="62"/>
        <v>#DIV/0!</v>
      </c>
      <c r="L206" s="5" t="e">
        <f t="shared" si="63"/>
        <v>#DIV/0!</v>
      </c>
      <c r="M206" t="e">
        <f t="shared" si="64"/>
        <v>#DIV/0!</v>
      </c>
    </row>
    <row r="207" spans="1:13" ht="25.5" customHeight="1" x14ac:dyDescent="0.25">
      <c r="A207" s="88"/>
      <c r="B207" s="5"/>
      <c r="C207" s="44"/>
      <c r="D207" s="131"/>
      <c r="E207" s="5"/>
      <c r="F207" s="47"/>
      <c r="G207" s="47"/>
      <c r="H207" s="7"/>
      <c r="I207" s="6">
        <f t="shared" si="61"/>
        <v>0</v>
      </c>
      <c r="J207" s="47"/>
      <c r="K207" s="5" t="e">
        <f t="shared" si="62"/>
        <v>#DIV/0!</v>
      </c>
      <c r="L207" s="5" t="e">
        <f t="shared" si="63"/>
        <v>#DIV/0!</v>
      </c>
      <c r="M207" t="e">
        <f t="shared" si="64"/>
        <v>#DIV/0!</v>
      </c>
    </row>
    <row r="208" spans="1:13" ht="25.5" customHeight="1" x14ac:dyDescent="0.25">
      <c r="A208" s="88"/>
      <c r="B208" s="5"/>
      <c r="C208" s="5"/>
      <c r="D208" s="133"/>
      <c r="E208" s="5"/>
      <c r="F208" s="47"/>
      <c r="G208" s="47"/>
      <c r="H208" s="7"/>
      <c r="I208" s="6">
        <f t="shared" si="61"/>
        <v>0</v>
      </c>
      <c r="J208" s="47"/>
      <c r="K208" s="5" t="e">
        <f t="shared" si="62"/>
        <v>#DIV/0!</v>
      </c>
      <c r="L208" s="5" t="e">
        <f t="shared" si="63"/>
        <v>#DIV/0!</v>
      </c>
      <c r="M208" t="e">
        <f t="shared" si="64"/>
        <v>#DIV/0!</v>
      </c>
    </row>
    <row r="209" spans="1:13" ht="25.5" customHeight="1" x14ac:dyDescent="0.25">
      <c r="A209" s="88"/>
      <c r="B209" s="5"/>
      <c r="C209" s="5"/>
      <c r="D209" s="133"/>
      <c r="E209" s="5"/>
      <c r="F209" s="47"/>
      <c r="G209" s="47"/>
      <c r="H209" s="7"/>
      <c r="I209" s="6">
        <f t="shared" si="61"/>
        <v>0</v>
      </c>
      <c r="J209" s="47"/>
      <c r="K209" s="5" t="e">
        <f t="shared" si="62"/>
        <v>#DIV/0!</v>
      </c>
      <c r="L209" s="5" t="e">
        <f t="shared" si="63"/>
        <v>#DIV/0!</v>
      </c>
      <c r="M209" t="e">
        <f t="shared" si="64"/>
        <v>#DIV/0!</v>
      </c>
    </row>
    <row r="210" spans="1:13" ht="25.5" customHeight="1" x14ac:dyDescent="0.25">
      <c r="A210" s="88"/>
      <c r="B210" s="5"/>
      <c r="C210" s="5"/>
      <c r="D210" s="133"/>
      <c r="E210" s="5"/>
      <c r="F210" s="47"/>
      <c r="G210" s="47"/>
      <c r="H210" s="7"/>
      <c r="I210" s="6">
        <f t="shared" si="61"/>
        <v>0</v>
      </c>
      <c r="J210" s="47"/>
      <c r="K210" s="5" t="e">
        <f t="shared" si="62"/>
        <v>#DIV/0!</v>
      </c>
      <c r="L210" s="5" t="e">
        <f t="shared" si="63"/>
        <v>#DIV/0!</v>
      </c>
      <c r="M210" t="e">
        <f t="shared" si="64"/>
        <v>#DIV/0!</v>
      </c>
    </row>
    <row r="211" spans="1:13" ht="25.5" customHeight="1" x14ac:dyDescent="0.25">
      <c r="A211" s="88"/>
      <c r="B211" s="5"/>
      <c r="C211" s="5"/>
      <c r="D211" s="133"/>
      <c r="E211" s="5"/>
      <c r="F211" s="47"/>
      <c r="G211" s="47"/>
      <c r="H211" s="7"/>
      <c r="I211" s="6">
        <f t="shared" si="61"/>
        <v>0</v>
      </c>
      <c r="J211" s="47"/>
      <c r="K211" s="5" t="e">
        <f t="shared" si="62"/>
        <v>#DIV/0!</v>
      </c>
      <c r="L211" s="5" t="e">
        <f t="shared" si="63"/>
        <v>#DIV/0!</v>
      </c>
      <c r="M211" t="e">
        <f t="shared" si="64"/>
        <v>#DIV/0!</v>
      </c>
    </row>
    <row r="212" spans="1:13" ht="25.5" customHeight="1" x14ac:dyDescent="0.25">
      <c r="A212" s="88"/>
      <c r="B212" s="5"/>
      <c r="C212" s="5"/>
      <c r="D212" s="133"/>
      <c r="E212" s="5"/>
      <c r="F212" s="47"/>
      <c r="G212" s="47"/>
      <c r="H212" s="7"/>
      <c r="I212" s="6">
        <f t="shared" si="61"/>
        <v>0</v>
      </c>
      <c r="J212" s="47"/>
      <c r="K212" s="5" t="e">
        <f t="shared" si="62"/>
        <v>#DIV/0!</v>
      </c>
      <c r="L212" s="5" t="e">
        <f t="shared" si="63"/>
        <v>#DIV/0!</v>
      </c>
      <c r="M212" t="e">
        <f t="shared" si="64"/>
        <v>#DIV/0!</v>
      </c>
    </row>
    <row r="213" spans="1:13" ht="25.5" customHeight="1" x14ac:dyDescent="0.25">
      <c r="A213" s="88"/>
      <c r="B213" s="5"/>
      <c r="C213" s="5"/>
      <c r="D213" s="133"/>
      <c r="E213" s="5"/>
      <c r="F213" s="47"/>
      <c r="G213" s="47"/>
      <c r="H213" s="7"/>
      <c r="I213" s="6">
        <f t="shared" si="61"/>
        <v>0</v>
      </c>
      <c r="J213" s="47"/>
      <c r="K213" s="5" t="e">
        <f t="shared" si="62"/>
        <v>#DIV/0!</v>
      </c>
      <c r="L213" s="5" t="e">
        <f t="shared" si="63"/>
        <v>#DIV/0!</v>
      </c>
      <c r="M213" t="e">
        <f t="shared" si="64"/>
        <v>#DIV/0!</v>
      </c>
    </row>
    <row r="214" spans="1:13" ht="25.5" customHeight="1" x14ac:dyDescent="0.25">
      <c r="A214" s="88"/>
      <c r="B214" s="5"/>
      <c r="C214" s="5"/>
      <c r="D214" s="133"/>
      <c r="E214" s="5"/>
      <c r="F214" s="47"/>
      <c r="G214" s="47"/>
      <c r="H214" s="7"/>
      <c r="I214" s="6">
        <f t="shared" si="61"/>
        <v>0</v>
      </c>
      <c r="J214" s="47"/>
      <c r="K214" s="5" t="e">
        <f t="shared" si="62"/>
        <v>#DIV/0!</v>
      </c>
      <c r="L214" s="5" t="e">
        <f t="shared" si="63"/>
        <v>#DIV/0!</v>
      </c>
      <c r="M214" t="e">
        <f t="shared" si="64"/>
        <v>#DIV/0!</v>
      </c>
    </row>
    <row r="215" spans="1:13" ht="25.5" customHeight="1" x14ac:dyDescent="0.25">
      <c r="A215" s="88"/>
      <c r="B215" s="5"/>
      <c r="C215" s="5"/>
      <c r="D215" s="133"/>
      <c r="E215" s="5"/>
      <c r="F215" s="47"/>
      <c r="G215" s="47"/>
      <c r="H215" s="7"/>
      <c r="I215" s="6">
        <f t="shared" si="61"/>
        <v>0</v>
      </c>
      <c r="J215" s="47"/>
      <c r="K215" s="5" t="e">
        <f t="shared" si="62"/>
        <v>#DIV/0!</v>
      </c>
      <c r="L215" s="5" t="e">
        <f t="shared" si="63"/>
        <v>#DIV/0!</v>
      </c>
      <c r="M215" t="e">
        <f t="shared" si="64"/>
        <v>#DIV/0!</v>
      </c>
    </row>
    <row r="216" spans="1:13" ht="25.5" customHeight="1" x14ac:dyDescent="0.25">
      <c r="A216" s="88"/>
      <c r="B216" s="5"/>
      <c r="C216" s="5"/>
      <c r="D216" s="133"/>
      <c r="E216" s="5"/>
      <c r="F216" s="47"/>
      <c r="G216" s="47"/>
      <c r="H216" s="7"/>
      <c r="I216" s="6">
        <f t="shared" si="61"/>
        <v>0</v>
      </c>
      <c r="J216" s="47"/>
      <c r="K216" s="5" t="e">
        <f t="shared" si="62"/>
        <v>#DIV/0!</v>
      </c>
      <c r="L216" s="5" t="e">
        <f t="shared" si="63"/>
        <v>#DIV/0!</v>
      </c>
      <c r="M216" t="e">
        <f t="shared" si="64"/>
        <v>#DIV/0!</v>
      </c>
    </row>
    <row r="217" spans="1:13" ht="25.5" customHeight="1" x14ac:dyDescent="0.25">
      <c r="A217" s="88"/>
      <c r="B217" s="5"/>
      <c r="C217" s="5"/>
      <c r="D217" s="133"/>
      <c r="E217" s="5"/>
      <c r="F217" s="47"/>
      <c r="G217" s="47"/>
      <c r="H217" s="7"/>
      <c r="I217" s="6">
        <f t="shared" si="61"/>
        <v>0</v>
      </c>
      <c r="J217" s="47"/>
      <c r="K217" s="5" t="e">
        <f t="shared" si="62"/>
        <v>#DIV/0!</v>
      </c>
      <c r="L217" s="5" t="e">
        <f t="shared" si="63"/>
        <v>#DIV/0!</v>
      </c>
      <c r="M217" t="e">
        <f t="shared" si="64"/>
        <v>#DIV/0!</v>
      </c>
    </row>
    <row r="218" spans="1:13" ht="25.5" customHeight="1" x14ac:dyDescent="0.25">
      <c r="A218" s="88"/>
      <c r="B218" s="5"/>
      <c r="C218" s="45"/>
      <c r="D218" s="132"/>
      <c r="E218" s="5"/>
      <c r="F218" s="47"/>
      <c r="G218" s="47"/>
      <c r="H218" s="7"/>
      <c r="I218" s="6">
        <f t="shared" si="61"/>
        <v>0</v>
      </c>
      <c r="J218" s="47"/>
      <c r="K218" s="5" t="e">
        <f t="shared" si="62"/>
        <v>#DIV/0!</v>
      </c>
      <c r="L218" s="5" t="e">
        <f t="shared" si="63"/>
        <v>#DIV/0!</v>
      </c>
      <c r="M218" t="e">
        <f t="shared" si="64"/>
        <v>#DIV/0!</v>
      </c>
    </row>
    <row r="219" spans="1:13" ht="25.5" customHeight="1" x14ac:dyDescent="0.25">
      <c r="A219" s="88"/>
      <c r="B219" s="5"/>
      <c r="C219" s="43"/>
      <c r="D219" s="130"/>
      <c r="E219" s="5"/>
      <c r="F219" s="47"/>
      <c r="G219" s="47"/>
      <c r="H219" s="7"/>
      <c r="I219" s="6">
        <f t="shared" si="61"/>
        <v>0</v>
      </c>
      <c r="J219" s="47"/>
      <c r="K219" s="5" t="e">
        <f t="shared" si="62"/>
        <v>#DIV/0!</v>
      </c>
      <c r="L219" s="5" t="e">
        <f t="shared" si="63"/>
        <v>#DIV/0!</v>
      </c>
      <c r="M219" t="e">
        <f t="shared" si="64"/>
        <v>#DIV/0!</v>
      </c>
    </row>
    <row r="220" spans="1:13" ht="25.5" customHeight="1" x14ac:dyDescent="0.25">
      <c r="A220" s="88"/>
      <c r="B220" s="5"/>
      <c r="C220" s="5"/>
      <c r="D220" s="133"/>
      <c r="E220" s="5"/>
      <c r="F220" s="47"/>
      <c r="G220" s="47"/>
      <c r="H220" s="7"/>
      <c r="I220" s="6">
        <f t="shared" si="61"/>
        <v>0</v>
      </c>
      <c r="J220" s="47"/>
      <c r="K220" s="5" t="e">
        <f t="shared" si="62"/>
        <v>#DIV/0!</v>
      </c>
      <c r="L220" s="5" t="e">
        <f t="shared" si="63"/>
        <v>#DIV/0!</v>
      </c>
      <c r="M220" t="e">
        <f t="shared" si="64"/>
        <v>#DIV/0!</v>
      </c>
    </row>
    <row r="221" spans="1:13" ht="25.5" customHeight="1" x14ac:dyDescent="0.25">
      <c r="A221" s="88"/>
      <c r="B221" s="5"/>
      <c r="C221" s="5"/>
      <c r="D221" s="133"/>
      <c r="E221" s="5"/>
      <c r="F221" s="47"/>
      <c r="G221" s="47"/>
      <c r="H221" s="7"/>
      <c r="I221" s="6">
        <f t="shared" si="61"/>
        <v>0</v>
      </c>
      <c r="J221" s="47"/>
      <c r="K221" s="5" t="e">
        <f t="shared" si="62"/>
        <v>#DIV/0!</v>
      </c>
      <c r="L221" s="5" t="e">
        <f t="shared" si="63"/>
        <v>#DIV/0!</v>
      </c>
      <c r="M221" t="e">
        <f t="shared" si="64"/>
        <v>#DIV/0!</v>
      </c>
    </row>
    <row r="222" spans="1:13" x14ac:dyDescent="0.25">
      <c r="A222" s="88"/>
      <c r="B222" s="5"/>
      <c r="C222" s="45"/>
      <c r="D222" s="132"/>
      <c r="E222" s="5"/>
      <c r="F222" s="47"/>
      <c r="G222" s="47"/>
      <c r="H222" s="7"/>
      <c r="I222" s="6">
        <f t="shared" si="61"/>
        <v>0</v>
      </c>
      <c r="J222" s="47"/>
      <c r="K222" s="5" t="e">
        <f t="shared" si="62"/>
        <v>#DIV/0!</v>
      </c>
      <c r="L222" s="5" t="e">
        <f t="shared" si="63"/>
        <v>#DIV/0!</v>
      </c>
      <c r="M222" t="e">
        <f t="shared" si="64"/>
        <v>#DIV/0!</v>
      </c>
    </row>
    <row r="223" spans="1:13" ht="25.5" customHeight="1" x14ac:dyDescent="0.25">
      <c r="A223" s="88"/>
      <c r="B223" s="5"/>
      <c r="C223" s="5"/>
      <c r="D223" s="133"/>
      <c r="E223" s="5"/>
      <c r="F223" s="47"/>
      <c r="G223" s="47"/>
      <c r="H223" s="7"/>
      <c r="I223" s="6">
        <f t="shared" si="61"/>
        <v>0</v>
      </c>
      <c r="J223" s="47"/>
      <c r="K223" s="5" t="e">
        <f t="shared" si="62"/>
        <v>#DIV/0!</v>
      </c>
      <c r="L223" s="5" t="e">
        <f t="shared" si="63"/>
        <v>#DIV/0!</v>
      </c>
      <c r="M223" t="e">
        <f t="shared" si="64"/>
        <v>#DIV/0!</v>
      </c>
    </row>
    <row r="224" spans="1:13" ht="25.5" customHeight="1" x14ac:dyDescent="0.25">
      <c r="A224" s="88"/>
      <c r="B224" s="5"/>
      <c r="C224" s="43"/>
      <c r="D224" s="130"/>
      <c r="E224" s="5"/>
      <c r="F224" s="47"/>
      <c r="G224" s="47"/>
      <c r="H224" s="7"/>
      <c r="I224" s="6">
        <f t="shared" si="61"/>
        <v>0</v>
      </c>
      <c r="J224" s="47"/>
      <c r="K224" s="5" t="e">
        <f t="shared" si="62"/>
        <v>#DIV/0!</v>
      </c>
      <c r="L224" s="5" t="e">
        <f t="shared" si="63"/>
        <v>#DIV/0!</v>
      </c>
      <c r="M224" t="e">
        <f t="shared" si="64"/>
        <v>#DIV/0!</v>
      </c>
    </row>
    <row r="225" spans="1:13" ht="25.5" customHeight="1" x14ac:dyDescent="0.25">
      <c r="A225" s="88"/>
      <c r="B225" s="5"/>
      <c r="C225" s="5"/>
      <c r="D225" s="133"/>
      <c r="E225" s="5"/>
      <c r="F225" s="47"/>
      <c r="G225" s="47"/>
      <c r="H225" s="7"/>
      <c r="I225" s="6">
        <f t="shared" si="61"/>
        <v>0</v>
      </c>
      <c r="J225" s="47"/>
      <c r="K225" s="5" t="e">
        <f t="shared" si="62"/>
        <v>#DIV/0!</v>
      </c>
      <c r="L225" s="5" t="e">
        <f t="shared" si="63"/>
        <v>#DIV/0!</v>
      </c>
      <c r="M225" t="e">
        <f t="shared" si="64"/>
        <v>#DIV/0!</v>
      </c>
    </row>
    <row r="226" spans="1:13" ht="25.5" customHeight="1" x14ac:dyDescent="0.25">
      <c r="A226" s="88"/>
      <c r="B226" s="5"/>
      <c r="C226" s="44"/>
      <c r="D226" s="131"/>
      <c r="E226" s="5"/>
      <c r="F226" s="47"/>
      <c r="G226" s="47"/>
      <c r="H226" s="7"/>
      <c r="I226" s="6">
        <f t="shared" si="61"/>
        <v>0</v>
      </c>
      <c r="J226" s="47"/>
      <c r="K226" s="5" t="e">
        <f t="shared" si="62"/>
        <v>#DIV/0!</v>
      </c>
      <c r="L226" s="5" t="e">
        <f t="shared" si="63"/>
        <v>#DIV/0!</v>
      </c>
      <c r="M226" t="e">
        <f t="shared" si="64"/>
        <v>#DIV/0!</v>
      </c>
    </row>
    <row r="227" spans="1:13" ht="25.5" customHeight="1" x14ac:dyDescent="0.25">
      <c r="A227" s="88"/>
      <c r="B227" s="5"/>
      <c r="C227" s="5"/>
      <c r="D227" s="133"/>
      <c r="E227" s="5"/>
      <c r="F227" s="47"/>
      <c r="G227" s="47"/>
      <c r="H227" s="7"/>
      <c r="I227" s="6">
        <f t="shared" si="61"/>
        <v>0</v>
      </c>
      <c r="J227" s="47"/>
      <c r="K227" s="5" t="e">
        <f t="shared" si="62"/>
        <v>#DIV/0!</v>
      </c>
      <c r="L227" s="5" t="e">
        <f t="shared" si="63"/>
        <v>#DIV/0!</v>
      </c>
      <c r="M227" t="e">
        <f t="shared" si="64"/>
        <v>#DIV/0!</v>
      </c>
    </row>
    <row r="228" spans="1:13" ht="25.5" customHeight="1" x14ac:dyDescent="0.25">
      <c r="A228" s="88"/>
      <c r="B228" s="5"/>
      <c r="C228" s="43"/>
      <c r="D228" s="130"/>
      <c r="E228" s="5"/>
      <c r="F228" s="47"/>
      <c r="G228" s="47"/>
      <c r="H228" s="7"/>
      <c r="I228" s="6">
        <f t="shared" si="61"/>
        <v>0</v>
      </c>
      <c r="J228" s="47"/>
      <c r="K228" s="5" t="e">
        <f t="shared" si="62"/>
        <v>#DIV/0!</v>
      </c>
      <c r="L228" s="5" t="e">
        <f t="shared" si="63"/>
        <v>#DIV/0!</v>
      </c>
      <c r="M228" t="e">
        <f t="shared" si="64"/>
        <v>#DIV/0!</v>
      </c>
    </row>
    <row r="229" spans="1:13" ht="25.5" customHeight="1" x14ac:dyDescent="0.25">
      <c r="A229" s="88"/>
      <c r="B229" s="5"/>
      <c r="C229" s="5"/>
      <c r="D229" s="133"/>
      <c r="E229" s="48"/>
      <c r="F229" s="47"/>
      <c r="G229" s="47"/>
      <c r="H229" s="7"/>
      <c r="I229" s="6">
        <f t="shared" si="61"/>
        <v>0</v>
      </c>
      <c r="J229" s="47"/>
      <c r="K229" s="5" t="e">
        <f t="shared" si="62"/>
        <v>#DIV/0!</v>
      </c>
      <c r="L229" s="5" t="e">
        <f t="shared" si="63"/>
        <v>#DIV/0!</v>
      </c>
      <c r="M229" t="e">
        <f t="shared" si="64"/>
        <v>#DIV/0!</v>
      </c>
    </row>
    <row r="230" spans="1:13" ht="25.5" customHeight="1" x14ac:dyDescent="0.25">
      <c r="A230" s="88"/>
      <c r="B230" s="5"/>
      <c r="C230" s="5"/>
      <c r="D230" s="133"/>
      <c r="E230" s="5"/>
      <c r="F230" s="47"/>
      <c r="G230" s="47"/>
      <c r="H230" s="7"/>
      <c r="I230" s="6">
        <f t="shared" si="61"/>
        <v>0</v>
      </c>
      <c r="J230" s="47"/>
      <c r="K230" s="5" t="e">
        <f t="shared" si="62"/>
        <v>#DIV/0!</v>
      </c>
      <c r="L230" s="5" t="e">
        <f t="shared" si="63"/>
        <v>#DIV/0!</v>
      </c>
      <c r="M230" t="e">
        <f t="shared" si="64"/>
        <v>#DIV/0!</v>
      </c>
    </row>
    <row r="231" spans="1:13" ht="25.5" customHeight="1" x14ac:dyDescent="0.25">
      <c r="A231" s="88"/>
      <c r="B231" s="5"/>
      <c r="C231" s="5"/>
      <c r="D231" s="133"/>
      <c r="E231" s="5"/>
      <c r="F231" s="47"/>
      <c r="G231" s="47"/>
      <c r="H231" s="7"/>
      <c r="I231" s="6">
        <f t="shared" si="61"/>
        <v>0</v>
      </c>
      <c r="J231" s="47"/>
      <c r="K231" s="5" t="e">
        <f t="shared" si="62"/>
        <v>#DIV/0!</v>
      </c>
      <c r="L231" s="5" t="e">
        <f t="shared" si="63"/>
        <v>#DIV/0!</v>
      </c>
      <c r="M231" t="e">
        <f t="shared" si="64"/>
        <v>#DIV/0!</v>
      </c>
    </row>
    <row r="232" spans="1:13" ht="25.5" customHeight="1" x14ac:dyDescent="0.25">
      <c r="A232" s="88"/>
      <c r="B232" s="5"/>
      <c r="C232" s="5"/>
      <c r="D232" s="133"/>
      <c r="E232" s="5"/>
      <c r="F232" s="47"/>
      <c r="G232" s="47"/>
      <c r="H232" s="7"/>
      <c r="I232" s="6">
        <f t="shared" si="61"/>
        <v>0</v>
      </c>
      <c r="J232" s="47"/>
      <c r="K232" s="5" t="e">
        <f t="shared" si="62"/>
        <v>#DIV/0!</v>
      </c>
      <c r="L232" s="5" t="e">
        <f t="shared" ref="L232:L263" si="65">J232*100/E232</f>
        <v>#DIV/0!</v>
      </c>
      <c r="M232" t="e">
        <f t="shared" si="64"/>
        <v>#DIV/0!</v>
      </c>
    </row>
    <row r="233" spans="1:13" ht="25.5" customHeight="1" x14ac:dyDescent="0.25">
      <c r="A233" s="88"/>
      <c r="B233" s="5"/>
      <c r="C233" s="5"/>
      <c r="D233" s="133"/>
      <c r="E233" s="5"/>
      <c r="F233" s="47"/>
      <c r="G233" s="47"/>
      <c r="H233" s="7"/>
      <c r="I233" s="6">
        <f t="shared" si="61"/>
        <v>0</v>
      </c>
      <c r="J233" s="47"/>
      <c r="K233" s="5" t="e">
        <f t="shared" si="62"/>
        <v>#DIV/0!</v>
      </c>
      <c r="L233" s="5" t="e">
        <f t="shared" si="65"/>
        <v>#DIV/0!</v>
      </c>
      <c r="M233" t="e">
        <f t="shared" si="64"/>
        <v>#DIV/0!</v>
      </c>
    </row>
    <row r="234" spans="1:13" ht="25.5" customHeight="1" x14ac:dyDescent="0.25">
      <c r="A234" s="88"/>
      <c r="B234" s="5"/>
      <c r="C234" s="5"/>
      <c r="D234" s="133"/>
      <c r="E234" s="5"/>
      <c r="F234" s="47"/>
      <c r="G234" s="47"/>
      <c r="H234" s="7"/>
      <c r="I234" s="6">
        <f t="shared" si="61"/>
        <v>0</v>
      </c>
      <c r="J234" s="47"/>
      <c r="K234" s="5" t="e">
        <f t="shared" si="62"/>
        <v>#DIV/0!</v>
      </c>
      <c r="L234" s="5" t="e">
        <f t="shared" si="65"/>
        <v>#DIV/0!</v>
      </c>
      <c r="M234" t="e">
        <f t="shared" si="64"/>
        <v>#DIV/0!</v>
      </c>
    </row>
    <row r="235" spans="1:13" ht="25.5" customHeight="1" x14ac:dyDescent="0.25">
      <c r="A235" s="88"/>
      <c r="B235" s="5"/>
      <c r="C235" s="5"/>
      <c r="D235" s="133"/>
      <c r="E235" s="5"/>
      <c r="F235" s="47"/>
      <c r="G235" s="47"/>
      <c r="H235" s="7"/>
      <c r="I235" s="6">
        <f t="shared" si="61"/>
        <v>0</v>
      </c>
      <c r="J235" s="47"/>
      <c r="K235" s="5" t="e">
        <f t="shared" si="62"/>
        <v>#DIV/0!</v>
      </c>
      <c r="L235" s="5" t="e">
        <f t="shared" si="65"/>
        <v>#DIV/0!</v>
      </c>
      <c r="M235" t="e">
        <f t="shared" si="64"/>
        <v>#DIV/0!</v>
      </c>
    </row>
    <row r="236" spans="1:13" ht="25.5" customHeight="1" x14ac:dyDescent="0.25">
      <c r="A236" s="88"/>
      <c r="B236" s="5"/>
      <c r="C236" s="5"/>
      <c r="D236" s="133"/>
      <c r="E236" s="5"/>
      <c r="F236" s="47"/>
      <c r="G236" s="47"/>
      <c r="H236" s="7"/>
      <c r="I236" s="6">
        <f t="shared" si="61"/>
        <v>0</v>
      </c>
      <c r="J236" s="47"/>
      <c r="K236" s="5" t="e">
        <f t="shared" si="62"/>
        <v>#DIV/0!</v>
      </c>
      <c r="L236" s="5" t="e">
        <f t="shared" si="65"/>
        <v>#DIV/0!</v>
      </c>
      <c r="M236" t="e">
        <f t="shared" si="64"/>
        <v>#DIV/0!</v>
      </c>
    </row>
    <row r="237" spans="1:13" ht="25.5" customHeight="1" x14ac:dyDescent="0.25">
      <c r="A237" s="88"/>
      <c r="B237" s="5"/>
      <c r="C237" s="5"/>
      <c r="D237" s="133"/>
      <c r="E237" s="5"/>
      <c r="F237" s="47"/>
      <c r="G237" s="47"/>
      <c r="H237" s="7"/>
      <c r="I237" s="6">
        <f t="shared" si="61"/>
        <v>0</v>
      </c>
      <c r="J237" s="47"/>
      <c r="K237" s="5" t="e">
        <f t="shared" si="62"/>
        <v>#DIV/0!</v>
      </c>
      <c r="L237" s="5" t="e">
        <f t="shared" si="65"/>
        <v>#DIV/0!</v>
      </c>
      <c r="M237" t="e">
        <f t="shared" si="64"/>
        <v>#DIV/0!</v>
      </c>
    </row>
    <row r="238" spans="1:13" ht="25.5" customHeight="1" x14ac:dyDescent="0.25">
      <c r="A238" s="88"/>
      <c r="B238" s="5"/>
      <c r="C238" s="5"/>
      <c r="D238" s="133"/>
      <c r="E238" s="5"/>
      <c r="F238" s="47"/>
      <c r="G238" s="47"/>
      <c r="H238" s="7"/>
      <c r="I238" s="6">
        <f t="shared" si="61"/>
        <v>0</v>
      </c>
      <c r="J238" s="47"/>
      <c r="K238" s="5" t="e">
        <f t="shared" si="62"/>
        <v>#DIV/0!</v>
      </c>
      <c r="L238" s="5" t="e">
        <f t="shared" si="65"/>
        <v>#DIV/0!</v>
      </c>
      <c r="M238" t="e">
        <f t="shared" si="64"/>
        <v>#DIV/0!</v>
      </c>
    </row>
    <row r="239" spans="1:13" ht="25.5" customHeight="1" x14ac:dyDescent="0.25">
      <c r="A239" s="88"/>
      <c r="B239" s="5"/>
      <c r="C239" s="5"/>
      <c r="D239" s="133"/>
      <c r="E239" s="5"/>
      <c r="F239" s="47"/>
      <c r="G239" s="47"/>
      <c r="H239" s="7"/>
      <c r="I239" s="6">
        <f t="shared" si="61"/>
        <v>0</v>
      </c>
      <c r="J239" s="47"/>
      <c r="K239" s="5" t="e">
        <f t="shared" si="62"/>
        <v>#DIV/0!</v>
      </c>
      <c r="L239" s="5" t="e">
        <f t="shared" si="65"/>
        <v>#DIV/0!</v>
      </c>
      <c r="M239" t="e">
        <f t="shared" si="64"/>
        <v>#DIV/0!</v>
      </c>
    </row>
    <row r="240" spans="1:13" ht="25.5" customHeight="1" x14ac:dyDescent="0.25">
      <c r="A240" s="88"/>
      <c r="B240" s="5"/>
      <c r="C240" s="5"/>
      <c r="D240" s="133"/>
      <c r="E240" s="5"/>
      <c r="F240" s="47"/>
      <c r="G240" s="47"/>
      <c r="H240" s="7"/>
      <c r="I240" s="6">
        <f t="shared" si="61"/>
        <v>0</v>
      </c>
      <c r="J240" s="47"/>
      <c r="K240" s="5" t="e">
        <f t="shared" si="62"/>
        <v>#DIV/0!</v>
      </c>
      <c r="L240" s="5" t="e">
        <f t="shared" si="65"/>
        <v>#DIV/0!</v>
      </c>
      <c r="M240" t="e">
        <f t="shared" si="64"/>
        <v>#DIV/0!</v>
      </c>
    </row>
    <row r="241" spans="1:13" ht="25.5" customHeight="1" x14ac:dyDescent="0.25">
      <c r="A241" s="88"/>
      <c r="B241" s="5"/>
      <c r="C241" s="5"/>
      <c r="D241" s="133"/>
      <c r="E241" s="5"/>
      <c r="F241" s="47"/>
      <c r="G241" s="47"/>
      <c r="H241" s="7"/>
      <c r="I241" s="6">
        <f t="shared" si="61"/>
        <v>0</v>
      </c>
      <c r="J241" s="47"/>
      <c r="K241" s="5" t="e">
        <f t="shared" si="62"/>
        <v>#DIV/0!</v>
      </c>
      <c r="L241" s="5" t="e">
        <f t="shared" si="65"/>
        <v>#DIV/0!</v>
      </c>
      <c r="M241" t="e">
        <f t="shared" si="64"/>
        <v>#DIV/0!</v>
      </c>
    </row>
    <row r="242" spans="1:13" ht="25.5" customHeight="1" x14ac:dyDescent="0.25">
      <c r="A242" s="99"/>
      <c r="B242" s="5"/>
      <c r="C242" s="5"/>
      <c r="D242" s="133"/>
      <c r="E242" s="5"/>
      <c r="F242" s="5"/>
      <c r="G242" s="5"/>
      <c r="H242" s="7"/>
      <c r="I242" s="6">
        <f t="shared" si="61"/>
        <v>0</v>
      </c>
      <c r="J242" s="47"/>
      <c r="K242" s="5" t="e">
        <f t="shared" ref="K242:K304" si="66">100-L242</f>
        <v>#DIV/0!</v>
      </c>
      <c r="L242" s="5" t="e">
        <f t="shared" si="65"/>
        <v>#DIV/0!</v>
      </c>
      <c r="M242" t="e">
        <f t="shared" si="64"/>
        <v>#DIV/0!</v>
      </c>
    </row>
    <row r="243" spans="1:13" ht="25.5" customHeight="1" x14ac:dyDescent="0.25">
      <c r="A243" s="99"/>
      <c r="B243" s="5"/>
      <c r="C243" s="5"/>
      <c r="D243" s="133"/>
      <c r="E243" s="5"/>
      <c r="F243" s="47"/>
      <c r="G243" s="47"/>
      <c r="H243" s="7"/>
      <c r="I243" s="6">
        <f t="shared" si="61"/>
        <v>0</v>
      </c>
      <c r="J243" s="47"/>
      <c r="K243" s="5" t="e">
        <f t="shared" si="66"/>
        <v>#DIV/0!</v>
      </c>
      <c r="L243" s="5" t="e">
        <f t="shared" si="65"/>
        <v>#DIV/0!</v>
      </c>
      <c r="M243" t="e">
        <f t="shared" si="64"/>
        <v>#DIV/0!</v>
      </c>
    </row>
    <row r="244" spans="1:13" ht="25.5" customHeight="1" x14ac:dyDescent="0.25">
      <c r="A244" s="99"/>
      <c r="B244" s="5"/>
      <c r="C244" s="5"/>
      <c r="D244" s="133"/>
      <c r="E244" s="5"/>
      <c r="F244" s="47"/>
      <c r="G244" s="47"/>
      <c r="H244" s="7"/>
      <c r="I244" s="6">
        <f t="shared" si="61"/>
        <v>0</v>
      </c>
      <c r="J244" s="47"/>
      <c r="K244" s="5" t="e">
        <f t="shared" si="66"/>
        <v>#DIV/0!</v>
      </c>
      <c r="L244" s="5" t="e">
        <f t="shared" si="65"/>
        <v>#DIV/0!</v>
      </c>
      <c r="M244" t="e">
        <f t="shared" si="64"/>
        <v>#DIV/0!</v>
      </c>
    </row>
    <row r="245" spans="1:13" ht="25.5" customHeight="1" x14ac:dyDescent="0.25">
      <c r="A245" s="99"/>
      <c r="B245" s="5"/>
      <c r="C245" s="5"/>
      <c r="D245" s="133"/>
      <c r="E245" s="5"/>
      <c r="F245" s="47"/>
      <c r="G245" s="47"/>
      <c r="H245" s="7"/>
      <c r="I245" s="6">
        <f t="shared" si="61"/>
        <v>0</v>
      </c>
      <c r="J245" s="47"/>
      <c r="K245" s="5" t="e">
        <f t="shared" si="66"/>
        <v>#DIV/0!</v>
      </c>
      <c r="L245" s="5" t="e">
        <f t="shared" si="65"/>
        <v>#DIV/0!</v>
      </c>
      <c r="M245" t="e">
        <f t="shared" si="64"/>
        <v>#DIV/0!</v>
      </c>
    </row>
    <row r="246" spans="1:13" ht="25.5" customHeight="1" x14ac:dyDescent="0.25">
      <c r="A246" s="99"/>
      <c r="B246" s="5"/>
      <c r="C246" s="5"/>
      <c r="D246" s="133"/>
      <c r="E246" s="5"/>
      <c r="F246" s="47"/>
      <c r="G246" s="47"/>
      <c r="H246" s="7"/>
      <c r="I246" s="6">
        <f t="shared" si="61"/>
        <v>0</v>
      </c>
      <c r="J246" s="47"/>
      <c r="K246" s="5" t="e">
        <f t="shared" si="66"/>
        <v>#DIV/0!</v>
      </c>
      <c r="L246" s="5" t="e">
        <f t="shared" si="65"/>
        <v>#DIV/0!</v>
      </c>
      <c r="M246" t="e">
        <f t="shared" si="64"/>
        <v>#DIV/0!</v>
      </c>
    </row>
    <row r="247" spans="1:13" ht="25.5" customHeight="1" x14ac:dyDescent="0.25">
      <c r="A247" s="99"/>
      <c r="B247" s="5"/>
      <c r="C247" s="5"/>
      <c r="D247" s="133"/>
      <c r="E247" s="5"/>
      <c r="F247" s="47"/>
      <c r="G247" s="47"/>
      <c r="H247" s="7"/>
      <c r="I247" s="6">
        <f t="shared" si="61"/>
        <v>0</v>
      </c>
      <c r="J247" s="47"/>
      <c r="K247" s="5" t="e">
        <f t="shared" si="66"/>
        <v>#DIV/0!</v>
      </c>
      <c r="L247" s="5" t="e">
        <f t="shared" si="65"/>
        <v>#DIV/0!</v>
      </c>
      <c r="M247" t="e">
        <f t="shared" si="64"/>
        <v>#DIV/0!</v>
      </c>
    </row>
    <row r="248" spans="1:13" ht="25.5" customHeight="1" x14ac:dyDescent="0.25">
      <c r="A248" s="99"/>
      <c r="B248" s="5"/>
      <c r="C248" s="5"/>
      <c r="D248" s="133"/>
      <c r="E248" s="5"/>
      <c r="F248" s="47"/>
      <c r="G248" s="47"/>
      <c r="H248" s="7"/>
      <c r="I248" s="6">
        <f t="shared" si="61"/>
        <v>0</v>
      </c>
      <c r="J248" s="47"/>
      <c r="K248" s="5" t="e">
        <f t="shared" si="66"/>
        <v>#DIV/0!</v>
      </c>
      <c r="L248" s="5" t="e">
        <f t="shared" si="65"/>
        <v>#DIV/0!</v>
      </c>
      <c r="M248" t="e">
        <f t="shared" si="64"/>
        <v>#DIV/0!</v>
      </c>
    </row>
    <row r="249" spans="1:13" ht="25.5" customHeight="1" x14ac:dyDescent="0.25">
      <c r="A249" s="99"/>
      <c r="B249" s="5"/>
      <c r="C249" s="5"/>
      <c r="D249" s="133"/>
      <c r="E249" s="5"/>
      <c r="F249" s="47"/>
      <c r="G249" s="47"/>
      <c r="H249" s="7"/>
      <c r="I249" s="6">
        <f t="shared" si="61"/>
        <v>0</v>
      </c>
      <c r="J249" s="47"/>
      <c r="K249" s="5" t="e">
        <f t="shared" si="66"/>
        <v>#DIV/0!</v>
      </c>
      <c r="L249" s="5" t="e">
        <f t="shared" si="65"/>
        <v>#DIV/0!</v>
      </c>
      <c r="M249" t="e">
        <f t="shared" si="64"/>
        <v>#DIV/0!</v>
      </c>
    </row>
    <row r="250" spans="1:13" ht="25.5" customHeight="1" x14ac:dyDescent="0.25">
      <c r="A250" s="99"/>
      <c r="B250" s="5"/>
      <c r="C250" s="5"/>
      <c r="D250" s="133"/>
      <c r="E250" s="5"/>
      <c r="F250" s="47"/>
      <c r="G250" s="47"/>
      <c r="H250" s="7"/>
      <c r="I250" s="6">
        <f t="shared" si="61"/>
        <v>0</v>
      </c>
      <c r="J250" s="47"/>
      <c r="K250" s="5" t="e">
        <f t="shared" si="66"/>
        <v>#DIV/0!</v>
      </c>
      <c r="L250" s="5" t="e">
        <f t="shared" si="65"/>
        <v>#DIV/0!</v>
      </c>
      <c r="M250" t="e">
        <f t="shared" si="64"/>
        <v>#DIV/0!</v>
      </c>
    </row>
    <row r="251" spans="1:13" ht="25.5" customHeight="1" x14ac:dyDescent="0.25">
      <c r="A251" s="99"/>
      <c r="B251" s="5"/>
      <c r="C251" s="5"/>
      <c r="D251" s="133"/>
      <c r="E251" s="5"/>
      <c r="F251" s="47"/>
      <c r="G251" s="47"/>
      <c r="H251" s="7"/>
      <c r="I251" s="6">
        <f t="shared" si="61"/>
        <v>0</v>
      </c>
      <c r="J251" s="47"/>
      <c r="K251" s="5" t="e">
        <f t="shared" si="66"/>
        <v>#DIV/0!</v>
      </c>
      <c r="L251" s="5" t="e">
        <f t="shared" si="65"/>
        <v>#DIV/0!</v>
      </c>
      <c r="M251" t="e">
        <f t="shared" si="64"/>
        <v>#DIV/0!</v>
      </c>
    </row>
    <row r="252" spans="1:13" ht="25.5" customHeight="1" x14ac:dyDescent="0.25">
      <c r="A252" s="99"/>
      <c r="B252" s="5"/>
      <c r="C252" s="5"/>
      <c r="D252" s="133"/>
      <c r="E252" s="5"/>
      <c r="F252" s="47"/>
      <c r="G252" s="47"/>
      <c r="H252" s="7"/>
      <c r="I252" s="6">
        <f t="shared" si="61"/>
        <v>0</v>
      </c>
      <c r="J252" s="47"/>
      <c r="K252" s="5" t="e">
        <f t="shared" si="66"/>
        <v>#DIV/0!</v>
      </c>
      <c r="L252" s="5" t="e">
        <f t="shared" si="65"/>
        <v>#DIV/0!</v>
      </c>
      <c r="M252" t="e">
        <f t="shared" si="64"/>
        <v>#DIV/0!</v>
      </c>
    </row>
    <row r="253" spans="1:13" ht="25.5" customHeight="1" x14ac:dyDescent="0.25">
      <c r="A253" s="99"/>
      <c r="B253" s="5"/>
      <c r="C253" s="5"/>
      <c r="D253" s="133"/>
      <c r="E253" s="5"/>
      <c r="F253" s="47"/>
      <c r="G253" s="47"/>
      <c r="H253" s="7"/>
      <c r="I253" s="6">
        <f t="shared" si="61"/>
        <v>0</v>
      </c>
      <c r="J253" s="47"/>
      <c r="K253" s="5" t="e">
        <f t="shared" si="66"/>
        <v>#DIV/0!</v>
      </c>
      <c r="L253" s="5" t="e">
        <f t="shared" si="65"/>
        <v>#DIV/0!</v>
      </c>
      <c r="M253" t="e">
        <f t="shared" si="64"/>
        <v>#DIV/0!</v>
      </c>
    </row>
    <row r="254" spans="1:13" ht="25.5" customHeight="1" x14ac:dyDescent="0.25">
      <c r="A254" s="99"/>
      <c r="B254" s="5"/>
      <c r="C254" s="5"/>
      <c r="D254" s="133"/>
      <c r="E254" s="5"/>
      <c r="F254" s="47"/>
      <c r="G254" s="47"/>
      <c r="H254" s="7"/>
      <c r="I254" s="6">
        <f t="shared" si="61"/>
        <v>0</v>
      </c>
      <c r="J254" s="47"/>
      <c r="K254" s="5" t="e">
        <f t="shared" si="66"/>
        <v>#DIV/0!</v>
      </c>
      <c r="L254" s="5" t="e">
        <f t="shared" si="65"/>
        <v>#DIV/0!</v>
      </c>
      <c r="M254" t="e">
        <f t="shared" si="64"/>
        <v>#DIV/0!</v>
      </c>
    </row>
    <row r="255" spans="1:13" ht="25.5" customHeight="1" x14ac:dyDescent="0.25">
      <c r="A255" s="99"/>
      <c r="B255" s="5"/>
      <c r="C255" s="5"/>
      <c r="D255" s="133"/>
      <c r="E255" s="5"/>
      <c r="F255" s="47"/>
      <c r="G255" s="47"/>
      <c r="H255" s="7"/>
      <c r="I255" s="6">
        <f t="shared" si="61"/>
        <v>0</v>
      </c>
      <c r="J255" s="47"/>
      <c r="K255" s="5" t="e">
        <f t="shared" si="66"/>
        <v>#DIV/0!</v>
      </c>
      <c r="L255" s="5" t="e">
        <f t="shared" si="65"/>
        <v>#DIV/0!</v>
      </c>
      <c r="M255" t="e">
        <f t="shared" si="64"/>
        <v>#DIV/0!</v>
      </c>
    </row>
    <row r="256" spans="1:13" ht="25.5" customHeight="1" x14ac:dyDescent="0.25">
      <c r="A256" s="99"/>
      <c r="B256" s="5"/>
      <c r="C256" s="5"/>
      <c r="D256" s="133"/>
      <c r="E256" s="5"/>
      <c r="F256" s="47"/>
      <c r="G256" s="47"/>
      <c r="H256" s="7"/>
      <c r="I256" s="6">
        <f t="shared" si="61"/>
        <v>0</v>
      </c>
      <c r="J256" s="47"/>
      <c r="K256" s="5" t="e">
        <f t="shared" si="66"/>
        <v>#DIV/0!</v>
      </c>
      <c r="L256" s="5" t="e">
        <f t="shared" si="65"/>
        <v>#DIV/0!</v>
      </c>
      <c r="M256" t="e">
        <f t="shared" si="64"/>
        <v>#DIV/0!</v>
      </c>
    </row>
    <row r="257" spans="1:13" ht="25.5" customHeight="1" x14ac:dyDescent="0.25">
      <c r="A257" s="99"/>
      <c r="B257" s="5"/>
      <c r="C257" s="5"/>
      <c r="D257" s="133"/>
      <c r="E257" s="5"/>
      <c r="F257" s="47"/>
      <c r="G257" s="47"/>
      <c r="H257" s="7"/>
      <c r="I257" s="6">
        <f t="shared" si="61"/>
        <v>0</v>
      </c>
      <c r="J257" s="47"/>
      <c r="K257" s="5" t="e">
        <f t="shared" si="66"/>
        <v>#DIV/0!</v>
      </c>
      <c r="L257" s="5" t="e">
        <f t="shared" si="65"/>
        <v>#DIV/0!</v>
      </c>
      <c r="M257" t="e">
        <f t="shared" si="64"/>
        <v>#DIV/0!</v>
      </c>
    </row>
    <row r="258" spans="1:13" ht="25.5" customHeight="1" x14ac:dyDescent="0.25">
      <c r="A258" s="99"/>
      <c r="B258" s="5"/>
      <c r="C258" s="5"/>
      <c r="D258" s="133"/>
      <c r="E258" s="5"/>
      <c r="F258" s="47"/>
      <c r="G258" s="47"/>
      <c r="H258" s="7"/>
      <c r="I258" s="6">
        <f t="shared" si="61"/>
        <v>0</v>
      </c>
      <c r="J258" s="47"/>
      <c r="K258" s="5" t="e">
        <f t="shared" si="66"/>
        <v>#DIV/0!</v>
      </c>
      <c r="L258" s="5" t="e">
        <f t="shared" si="65"/>
        <v>#DIV/0!</v>
      </c>
      <c r="M258" t="e">
        <f t="shared" si="64"/>
        <v>#DIV/0!</v>
      </c>
    </row>
    <row r="259" spans="1:13" ht="25.5" customHeight="1" x14ac:dyDescent="0.25">
      <c r="A259" s="99"/>
      <c r="B259" s="5"/>
      <c r="C259" s="5"/>
      <c r="D259" s="133"/>
      <c r="E259" s="5"/>
      <c r="F259" s="47"/>
      <c r="G259" s="47"/>
      <c r="H259" s="7"/>
      <c r="I259" s="6">
        <f t="shared" si="61"/>
        <v>0</v>
      </c>
      <c r="J259" s="47"/>
      <c r="K259" s="5" t="e">
        <f t="shared" si="66"/>
        <v>#DIV/0!</v>
      </c>
      <c r="L259" s="5" t="e">
        <f t="shared" si="65"/>
        <v>#DIV/0!</v>
      </c>
      <c r="M259" t="e">
        <f t="shared" si="64"/>
        <v>#DIV/0!</v>
      </c>
    </row>
    <row r="260" spans="1:13" ht="25.5" customHeight="1" x14ac:dyDescent="0.25">
      <c r="A260" s="99"/>
      <c r="B260" s="5"/>
      <c r="C260" s="5"/>
      <c r="D260" s="133"/>
      <c r="E260" s="5"/>
      <c r="F260" s="47"/>
      <c r="G260" s="47"/>
      <c r="H260" s="7"/>
      <c r="I260" s="6">
        <f t="shared" si="61"/>
        <v>0</v>
      </c>
      <c r="J260" s="47"/>
      <c r="K260" s="5" t="e">
        <f t="shared" si="66"/>
        <v>#DIV/0!</v>
      </c>
      <c r="L260" s="5" t="e">
        <f t="shared" si="65"/>
        <v>#DIV/0!</v>
      </c>
      <c r="M260" t="e">
        <f t="shared" ref="M260:M325" si="67">K260+L260</f>
        <v>#DIV/0!</v>
      </c>
    </row>
    <row r="261" spans="1:13" ht="25.5" customHeight="1" x14ac:dyDescent="0.25">
      <c r="A261" s="99"/>
      <c r="B261" s="5"/>
      <c r="C261" s="5"/>
      <c r="D261" s="133"/>
      <c r="E261" s="5"/>
      <c r="F261" s="47"/>
      <c r="G261" s="47"/>
      <c r="H261" s="7"/>
      <c r="I261" s="6">
        <f t="shared" si="61"/>
        <v>0</v>
      </c>
      <c r="J261" s="47"/>
      <c r="K261" s="5" t="e">
        <f t="shared" si="66"/>
        <v>#DIV/0!</v>
      </c>
      <c r="L261" s="5" t="e">
        <f t="shared" si="65"/>
        <v>#DIV/0!</v>
      </c>
      <c r="M261" t="e">
        <f t="shared" si="67"/>
        <v>#DIV/0!</v>
      </c>
    </row>
    <row r="262" spans="1:13" ht="25.5" customHeight="1" x14ac:dyDescent="0.25">
      <c r="A262" s="99"/>
      <c r="B262" s="5"/>
      <c r="C262" s="5"/>
      <c r="D262" s="133"/>
      <c r="E262" s="5"/>
      <c r="F262" s="47"/>
      <c r="G262" s="47"/>
      <c r="H262" s="7"/>
      <c r="I262" s="6">
        <f t="shared" si="61"/>
        <v>0</v>
      </c>
      <c r="J262" s="47"/>
      <c r="K262" s="5" t="e">
        <f t="shared" si="66"/>
        <v>#DIV/0!</v>
      </c>
      <c r="L262" s="5" t="e">
        <f t="shared" si="65"/>
        <v>#DIV/0!</v>
      </c>
      <c r="M262" t="e">
        <f t="shared" si="67"/>
        <v>#DIV/0!</v>
      </c>
    </row>
    <row r="263" spans="1:13" ht="25.5" customHeight="1" x14ac:dyDescent="0.25">
      <c r="A263" s="99"/>
      <c r="B263" s="5"/>
      <c r="C263" s="5"/>
      <c r="D263" s="133"/>
      <c r="E263" s="5"/>
      <c r="F263" s="47"/>
      <c r="G263" s="47"/>
      <c r="H263" s="7"/>
      <c r="I263" s="6">
        <f t="shared" si="61"/>
        <v>0</v>
      </c>
      <c r="J263" s="47"/>
      <c r="K263" s="5" t="e">
        <f t="shared" si="66"/>
        <v>#DIV/0!</v>
      </c>
      <c r="L263" s="5" t="e">
        <f t="shared" si="65"/>
        <v>#DIV/0!</v>
      </c>
      <c r="M263" t="e">
        <f t="shared" si="67"/>
        <v>#DIV/0!</v>
      </c>
    </row>
    <row r="264" spans="1:13" ht="25.5" customHeight="1" x14ac:dyDescent="0.25">
      <c r="A264" s="99"/>
      <c r="B264" s="5"/>
      <c r="C264" s="5"/>
      <c r="D264" s="133"/>
      <c r="E264" s="5"/>
      <c r="F264" s="47"/>
      <c r="G264" s="47"/>
      <c r="H264" s="7"/>
      <c r="I264" s="6">
        <f t="shared" ref="I264:I327" si="68">F264-E264</f>
        <v>0</v>
      </c>
      <c r="J264" s="47"/>
      <c r="K264" s="5" t="e">
        <f t="shared" si="66"/>
        <v>#DIV/0!</v>
      </c>
      <c r="L264" s="5" t="e">
        <f t="shared" ref="L264:L295" si="69">J264*100/E264</f>
        <v>#DIV/0!</v>
      </c>
      <c r="M264" t="e">
        <f t="shared" si="67"/>
        <v>#DIV/0!</v>
      </c>
    </row>
    <row r="265" spans="1:13" ht="25.5" customHeight="1" x14ac:dyDescent="0.25">
      <c r="A265" s="99"/>
      <c r="B265" s="5"/>
      <c r="C265" s="5"/>
      <c r="D265" s="133"/>
      <c r="E265" s="5"/>
      <c r="F265" s="47"/>
      <c r="G265" s="47"/>
      <c r="H265" s="7"/>
      <c r="I265" s="6">
        <f t="shared" si="68"/>
        <v>0</v>
      </c>
      <c r="J265" s="47"/>
      <c r="K265" s="5" t="e">
        <f t="shared" si="66"/>
        <v>#DIV/0!</v>
      </c>
      <c r="L265" s="5" t="e">
        <f t="shared" si="69"/>
        <v>#DIV/0!</v>
      </c>
      <c r="M265" t="e">
        <f t="shared" si="67"/>
        <v>#DIV/0!</v>
      </c>
    </row>
    <row r="266" spans="1:13" ht="25.5" customHeight="1" x14ac:dyDescent="0.25">
      <c r="A266" s="99"/>
      <c r="B266" s="5"/>
      <c r="C266" s="5"/>
      <c r="D266" s="133"/>
      <c r="E266" s="5"/>
      <c r="F266" s="47"/>
      <c r="G266" s="47"/>
      <c r="H266" s="7"/>
      <c r="I266" s="6">
        <f t="shared" si="68"/>
        <v>0</v>
      </c>
      <c r="J266" s="47"/>
      <c r="K266" s="5" t="e">
        <f t="shared" si="66"/>
        <v>#DIV/0!</v>
      </c>
      <c r="L266" s="5" t="e">
        <f t="shared" si="69"/>
        <v>#DIV/0!</v>
      </c>
    </row>
    <row r="267" spans="1:13" ht="25.5" customHeight="1" x14ac:dyDescent="0.25">
      <c r="A267" s="99"/>
      <c r="B267" s="5"/>
      <c r="C267" s="5"/>
      <c r="D267" s="133"/>
      <c r="E267" s="5"/>
      <c r="F267" s="47"/>
      <c r="G267" s="47"/>
      <c r="H267" s="7"/>
      <c r="I267" s="6">
        <f t="shared" si="68"/>
        <v>0</v>
      </c>
      <c r="J267" s="47"/>
      <c r="K267" s="5" t="e">
        <f t="shared" si="66"/>
        <v>#DIV/0!</v>
      </c>
      <c r="L267" s="5" t="e">
        <f t="shared" si="69"/>
        <v>#DIV/0!</v>
      </c>
    </row>
    <row r="268" spans="1:13" ht="25.5" customHeight="1" x14ac:dyDescent="0.25">
      <c r="A268" s="99"/>
      <c r="B268" s="5"/>
      <c r="C268" s="5"/>
      <c r="D268" s="133"/>
      <c r="E268" s="5"/>
      <c r="F268" s="47"/>
      <c r="G268" s="47"/>
      <c r="H268" s="7"/>
      <c r="I268" s="6">
        <f t="shared" si="68"/>
        <v>0</v>
      </c>
      <c r="J268" s="47"/>
      <c r="K268" s="5" t="e">
        <f t="shared" si="66"/>
        <v>#DIV/0!</v>
      </c>
      <c r="L268" s="5" t="e">
        <f t="shared" si="69"/>
        <v>#DIV/0!</v>
      </c>
      <c r="M268" t="e">
        <f t="shared" si="67"/>
        <v>#DIV/0!</v>
      </c>
    </row>
    <row r="269" spans="1:13" ht="25.5" customHeight="1" x14ac:dyDescent="0.25">
      <c r="A269" s="99"/>
      <c r="B269" s="5"/>
      <c r="C269" s="5"/>
      <c r="D269" s="133"/>
      <c r="E269" s="5"/>
      <c r="F269" s="47"/>
      <c r="G269" s="47"/>
      <c r="H269" s="7"/>
      <c r="I269" s="6">
        <f t="shared" si="68"/>
        <v>0</v>
      </c>
      <c r="J269" s="47"/>
      <c r="K269" s="5" t="e">
        <f t="shared" si="66"/>
        <v>#DIV/0!</v>
      </c>
      <c r="L269" s="5" t="e">
        <f t="shared" si="69"/>
        <v>#DIV/0!</v>
      </c>
      <c r="M269" t="e">
        <f t="shared" si="67"/>
        <v>#DIV/0!</v>
      </c>
    </row>
    <row r="270" spans="1:13" ht="25.5" customHeight="1" x14ac:dyDescent="0.25">
      <c r="A270" s="99"/>
      <c r="B270" s="5"/>
      <c r="C270" s="5"/>
      <c r="D270" s="133"/>
      <c r="E270" s="5"/>
      <c r="F270" s="47"/>
      <c r="G270" s="47"/>
      <c r="H270" s="7"/>
      <c r="I270" s="6">
        <f t="shared" si="68"/>
        <v>0</v>
      </c>
      <c r="J270" s="47"/>
      <c r="K270" s="5" t="e">
        <f t="shared" si="66"/>
        <v>#DIV/0!</v>
      </c>
      <c r="L270" s="5" t="e">
        <f t="shared" si="69"/>
        <v>#DIV/0!</v>
      </c>
      <c r="M270" t="e">
        <f t="shared" si="67"/>
        <v>#DIV/0!</v>
      </c>
    </row>
    <row r="271" spans="1:13" ht="25.5" customHeight="1" x14ac:dyDescent="0.25">
      <c r="A271" s="99"/>
      <c r="B271" s="5"/>
      <c r="C271" s="5"/>
      <c r="D271" s="133"/>
      <c r="E271" s="48"/>
      <c r="F271" s="47"/>
      <c r="G271" s="47"/>
      <c r="H271" s="7"/>
      <c r="I271" s="6">
        <f t="shared" si="68"/>
        <v>0</v>
      </c>
      <c r="J271" s="47"/>
      <c r="K271" s="5" t="e">
        <f t="shared" si="66"/>
        <v>#DIV/0!</v>
      </c>
      <c r="L271" s="5" t="e">
        <f t="shared" si="69"/>
        <v>#DIV/0!</v>
      </c>
      <c r="M271" t="e">
        <f t="shared" si="67"/>
        <v>#DIV/0!</v>
      </c>
    </row>
    <row r="272" spans="1:13" ht="25.5" customHeight="1" x14ac:dyDescent="0.25">
      <c r="A272" s="99"/>
      <c r="B272" s="5"/>
      <c r="C272" s="5"/>
      <c r="D272" s="133"/>
      <c r="E272" s="5"/>
      <c r="F272" s="47"/>
      <c r="G272" s="47"/>
      <c r="H272" s="7"/>
      <c r="I272" s="6">
        <f t="shared" si="68"/>
        <v>0</v>
      </c>
      <c r="J272" s="47"/>
      <c r="K272" s="5" t="e">
        <f t="shared" si="66"/>
        <v>#DIV/0!</v>
      </c>
      <c r="L272" s="5" t="e">
        <f t="shared" si="69"/>
        <v>#DIV/0!</v>
      </c>
      <c r="M272" t="e">
        <f t="shared" si="67"/>
        <v>#DIV/0!</v>
      </c>
    </row>
    <row r="273" spans="1:13" ht="25.5" customHeight="1" x14ac:dyDescent="0.25">
      <c r="A273" s="99"/>
      <c r="B273" s="5"/>
      <c r="C273" s="5"/>
      <c r="D273" s="133"/>
      <c r="E273" s="5"/>
      <c r="F273" s="47"/>
      <c r="G273" s="47"/>
      <c r="H273" s="7"/>
      <c r="I273" s="6">
        <f t="shared" si="68"/>
        <v>0</v>
      </c>
      <c r="J273" s="47"/>
      <c r="K273" s="5" t="e">
        <f t="shared" si="66"/>
        <v>#DIV/0!</v>
      </c>
      <c r="L273" s="5" t="e">
        <f t="shared" si="69"/>
        <v>#DIV/0!</v>
      </c>
      <c r="M273" t="e">
        <f t="shared" si="67"/>
        <v>#DIV/0!</v>
      </c>
    </row>
    <row r="274" spans="1:13" ht="25.5" customHeight="1" x14ac:dyDescent="0.25">
      <c r="A274" s="99"/>
      <c r="B274" s="5"/>
      <c r="C274" s="5"/>
      <c r="D274" s="133"/>
      <c r="E274" s="5"/>
      <c r="F274" s="47"/>
      <c r="G274" s="47"/>
      <c r="H274" s="7"/>
      <c r="I274" s="6">
        <f t="shared" si="68"/>
        <v>0</v>
      </c>
      <c r="J274" s="47"/>
      <c r="K274" s="5" t="e">
        <f t="shared" si="66"/>
        <v>#DIV/0!</v>
      </c>
      <c r="L274" s="5" t="e">
        <f t="shared" si="69"/>
        <v>#DIV/0!</v>
      </c>
      <c r="M274" t="e">
        <f t="shared" si="67"/>
        <v>#DIV/0!</v>
      </c>
    </row>
    <row r="275" spans="1:13" ht="25.5" customHeight="1" x14ac:dyDescent="0.25">
      <c r="A275" s="99"/>
      <c r="B275" s="5"/>
      <c r="C275" s="5"/>
      <c r="D275" s="133"/>
      <c r="E275" s="5"/>
      <c r="F275" s="47"/>
      <c r="G275" s="47"/>
      <c r="H275" s="7"/>
      <c r="I275" s="6">
        <f t="shared" si="68"/>
        <v>0</v>
      </c>
      <c r="J275" s="47"/>
      <c r="K275" s="5" t="e">
        <f t="shared" si="66"/>
        <v>#DIV/0!</v>
      </c>
      <c r="L275" s="5" t="e">
        <f t="shared" si="69"/>
        <v>#DIV/0!</v>
      </c>
      <c r="M275" t="e">
        <f t="shared" si="67"/>
        <v>#DIV/0!</v>
      </c>
    </row>
    <row r="276" spans="1:13" ht="25.5" customHeight="1" x14ac:dyDescent="0.25">
      <c r="A276" s="99"/>
      <c r="B276" s="5"/>
      <c r="C276" s="5"/>
      <c r="D276" s="133"/>
      <c r="E276" s="5"/>
      <c r="F276" s="47"/>
      <c r="G276" s="47"/>
      <c r="H276" s="7"/>
      <c r="I276" s="6">
        <f t="shared" si="68"/>
        <v>0</v>
      </c>
      <c r="J276" s="47"/>
      <c r="K276" s="5" t="e">
        <f t="shared" si="66"/>
        <v>#DIV/0!</v>
      </c>
      <c r="L276" s="5" t="e">
        <f t="shared" si="69"/>
        <v>#DIV/0!</v>
      </c>
      <c r="M276" t="e">
        <f t="shared" si="67"/>
        <v>#DIV/0!</v>
      </c>
    </row>
    <row r="277" spans="1:13" ht="25.5" customHeight="1" x14ac:dyDescent="0.25">
      <c r="A277" s="99"/>
      <c r="B277" s="5"/>
      <c r="C277" s="5"/>
      <c r="D277" s="133"/>
      <c r="E277" s="5"/>
      <c r="F277" s="47"/>
      <c r="G277" s="47"/>
      <c r="H277" s="7"/>
      <c r="I277" s="6">
        <f t="shared" si="68"/>
        <v>0</v>
      </c>
      <c r="J277" s="47"/>
      <c r="K277" s="5" t="e">
        <f t="shared" si="66"/>
        <v>#DIV/0!</v>
      </c>
      <c r="L277" s="5" t="e">
        <f t="shared" si="69"/>
        <v>#DIV/0!</v>
      </c>
      <c r="M277" t="e">
        <f t="shared" si="67"/>
        <v>#DIV/0!</v>
      </c>
    </row>
    <row r="278" spans="1:13" ht="25.5" customHeight="1" x14ac:dyDescent="0.25">
      <c r="A278" s="99"/>
      <c r="B278" s="5"/>
      <c r="C278" s="5"/>
      <c r="D278" s="133"/>
      <c r="E278" s="5"/>
      <c r="F278" s="47"/>
      <c r="G278" s="47"/>
      <c r="H278" s="7"/>
      <c r="I278" s="6">
        <f t="shared" si="68"/>
        <v>0</v>
      </c>
      <c r="J278" s="47"/>
      <c r="K278" s="5" t="e">
        <f t="shared" si="66"/>
        <v>#DIV/0!</v>
      </c>
      <c r="L278" s="5" t="e">
        <f t="shared" si="69"/>
        <v>#DIV/0!</v>
      </c>
      <c r="M278" t="e">
        <f t="shared" si="67"/>
        <v>#DIV/0!</v>
      </c>
    </row>
    <row r="279" spans="1:13" ht="25.5" customHeight="1" x14ac:dyDescent="0.25">
      <c r="A279" s="99"/>
      <c r="B279" s="5"/>
      <c r="C279" s="5"/>
      <c r="D279" s="133"/>
      <c r="E279" s="5"/>
      <c r="F279" s="47"/>
      <c r="G279" s="47"/>
      <c r="H279" s="7"/>
      <c r="I279" s="6">
        <f t="shared" si="68"/>
        <v>0</v>
      </c>
      <c r="J279" s="47"/>
      <c r="K279" s="5" t="e">
        <f t="shared" si="66"/>
        <v>#DIV/0!</v>
      </c>
      <c r="L279" s="5" t="e">
        <f t="shared" si="69"/>
        <v>#DIV/0!</v>
      </c>
      <c r="M279" t="e">
        <f t="shared" si="67"/>
        <v>#DIV/0!</v>
      </c>
    </row>
    <row r="280" spans="1:13" ht="25.5" customHeight="1" x14ac:dyDescent="0.25">
      <c r="A280" s="99"/>
      <c r="B280" s="5"/>
      <c r="C280" s="5"/>
      <c r="D280" s="133"/>
      <c r="E280" s="5"/>
      <c r="F280" s="47"/>
      <c r="G280" s="47"/>
      <c r="H280" s="7"/>
      <c r="I280" s="6">
        <f t="shared" si="68"/>
        <v>0</v>
      </c>
      <c r="J280" s="47"/>
      <c r="K280" s="5" t="e">
        <f t="shared" si="66"/>
        <v>#DIV/0!</v>
      </c>
      <c r="L280" s="5" t="e">
        <f t="shared" si="69"/>
        <v>#DIV/0!</v>
      </c>
      <c r="M280" t="e">
        <f t="shared" si="67"/>
        <v>#DIV/0!</v>
      </c>
    </row>
    <row r="281" spans="1:13" ht="25.5" customHeight="1" x14ac:dyDescent="0.25">
      <c r="A281" s="99"/>
      <c r="B281" s="5"/>
      <c r="C281" s="5"/>
      <c r="D281" s="133"/>
      <c r="E281" s="5"/>
      <c r="F281" s="47"/>
      <c r="G281" s="47"/>
      <c r="H281" s="7"/>
      <c r="I281" s="6">
        <f t="shared" si="68"/>
        <v>0</v>
      </c>
      <c r="J281" s="47"/>
      <c r="K281" s="5" t="e">
        <f t="shared" si="66"/>
        <v>#DIV/0!</v>
      </c>
      <c r="L281" s="5" t="e">
        <f t="shared" si="69"/>
        <v>#DIV/0!</v>
      </c>
      <c r="M281" t="e">
        <f t="shared" si="67"/>
        <v>#DIV/0!</v>
      </c>
    </row>
    <row r="282" spans="1:13" ht="25.5" customHeight="1" x14ac:dyDescent="0.25">
      <c r="A282" s="99"/>
      <c r="B282" s="5"/>
      <c r="C282" s="5"/>
      <c r="D282" s="133"/>
      <c r="E282" s="5"/>
      <c r="F282" s="47"/>
      <c r="G282" s="47"/>
      <c r="H282" s="7"/>
      <c r="I282" s="6">
        <f t="shared" si="68"/>
        <v>0</v>
      </c>
      <c r="J282" s="47"/>
      <c r="K282" s="5" t="e">
        <f t="shared" si="66"/>
        <v>#DIV/0!</v>
      </c>
      <c r="L282" s="5" t="e">
        <f t="shared" si="69"/>
        <v>#DIV/0!</v>
      </c>
      <c r="M282" t="e">
        <f t="shared" si="67"/>
        <v>#DIV/0!</v>
      </c>
    </row>
    <row r="283" spans="1:13" ht="25.5" customHeight="1" x14ac:dyDescent="0.25">
      <c r="A283" s="99"/>
      <c r="B283" s="5"/>
      <c r="C283" s="5"/>
      <c r="D283" s="133"/>
      <c r="E283" s="5"/>
      <c r="F283" s="47"/>
      <c r="G283" s="47"/>
      <c r="H283" s="7"/>
      <c r="I283" s="6">
        <f t="shared" si="68"/>
        <v>0</v>
      </c>
      <c r="J283" s="47"/>
      <c r="K283" s="5" t="e">
        <f t="shared" si="66"/>
        <v>#DIV/0!</v>
      </c>
      <c r="L283" s="5" t="e">
        <f t="shared" si="69"/>
        <v>#DIV/0!</v>
      </c>
      <c r="M283" t="e">
        <f t="shared" si="67"/>
        <v>#DIV/0!</v>
      </c>
    </row>
    <row r="284" spans="1:13" ht="25.5" customHeight="1" x14ac:dyDescent="0.25">
      <c r="A284" s="99"/>
      <c r="B284" s="5"/>
      <c r="C284" s="5"/>
      <c r="D284" s="133"/>
      <c r="E284" s="5"/>
      <c r="F284" s="47"/>
      <c r="G284" s="47"/>
      <c r="H284" s="7"/>
      <c r="I284" s="6">
        <f t="shared" si="68"/>
        <v>0</v>
      </c>
      <c r="J284" s="47"/>
      <c r="K284" s="5" t="e">
        <f t="shared" si="66"/>
        <v>#DIV/0!</v>
      </c>
      <c r="L284" s="5" t="e">
        <f t="shared" si="69"/>
        <v>#DIV/0!</v>
      </c>
      <c r="M284" t="e">
        <f t="shared" si="67"/>
        <v>#DIV/0!</v>
      </c>
    </row>
    <row r="285" spans="1:13" ht="25.5" customHeight="1" x14ac:dyDescent="0.25">
      <c r="A285" s="99"/>
      <c r="B285" s="5"/>
      <c r="C285" s="5"/>
      <c r="D285" s="133"/>
      <c r="E285" s="5"/>
      <c r="F285" s="47"/>
      <c r="G285" s="47"/>
      <c r="H285" s="7"/>
      <c r="I285" s="6">
        <f t="shared" si="68"/>
        <v>0</v>
      </c>
      <c r="J285" s="47"/>
      <c r="K285" s="5" t="e">
        <f t="shared" si="66"/>
        <v>#DIV/0!</v>
      </c>
      <c r="L285" s="5" t="e">
        <f t="shared" si="69"/>
        <v>#DIV/0!</v>
      </c>
      <c r="M285" t="e">
        <f t="shared" si="67"/>
        <v>#DIV/0!</v>
      </c>
    </row>
    <row r="286" spans="1:13" ht="25.5" customHeight="1" x14ac:dyDescent="0.25">
      <c r="A286" s="99"/>
      <c r="B286" s="5"/>
      <c r="C286" s="5"/>
      <c r="D286" s="133"/>
      <c r="E286" s="5"/>
      <c r="F286" s="47"/>
      <c r="G286" s="47"/>
      <c r="H286" s="7"/>
      <c r="I286" s="6">
        <f t="shared" si="68"/>
        <v>0</v>
      </c>
      <c r="J286" s="47"/>
      <c r="K286" s="5" t="e">
        <f t="shared" si="66"/>
        <v>#DIV/0!</v>
      </c>
      <c r="L286" s="5" t="e">
        <f t="shared" si="69"/>
        <v>#DIV/0!</v>
      </c>
      <c r="M286" t="e">
        <f t="shared" si="67"/>
        <v>#DIV/0!</v>
      </c>
    </row>
    <row r="287" spans="1:13" ht="25.5" customHeight="1" x14ac:dyDescent="0.25">
      <c r="A287" s="99"/>
      <c r="B287" s="5"/>
      <c r="C287" s="5"/>
      <c r="D287" s="133"/>
      <c r="E287" s="5"/>
      <c r="F287" s="47"/>
      <c r="G287" s="47"/>
      <c r="H287" s="7"/>
      <c r="I287" s="6">
        <f t="shared" si="68"/>
        <v>0</v>
      </c>
      <c r="J287" s="47"/>
      <c r="K287" s="5" t="e">
        <f t="shared" si="66"/>
        <v>#DIV/0!</v>
      </c>
      <c r="L287" s="5" t="e">
        <f t="shared" si="69"/>
        <v>#DIV/0!</v>
      </c>
      <c r="M287" t="e">
        <f t="shared" si="67"/>
        <v>#DIV/0!</v>
      </c>
    </row>
    <row r="288" spans="1:13" ht="25.5" customHeight="1" x14ac:dyDescent="0.25">
      <c r="A288" s="99"/>
      <c r="B288" s="5"/>
      <c r="C288" s="5"/>
      <c r="D288" s="133"/>
      <c r="E288" s="5"/>
      <c r="F288" s="47"/>
      <c r="G288" s="47"/>
      <c r="H288" s="7"/>
      <c r="I288" s="6">
        <f t="shared" si="68"/>
        <v>0</v>
      </c>
      <c r="J288" s="47"/>
      <c r="K288" s="5" t="e">
        <f t="shared" si="66"/>
        <v>#DIV/0!</v>
      </c>
      <c r="L288" s="5" t="e">
        <f t="shared" si="69"/>
        <v>#DIV/0!</v>
      </c>
      <c r="M288" t="e">
        <f t="shared" si="67"/>
        <v>#DIV/0!</v>
      </c>
    </row>
    <row r="289" spans="1:13" ht="25.5" customHeight="1" x14ac:dyDescent="0.25">
      <c r="A289" s="99"/>
      <c r="B289" s="5"/>
      <c r="C289" s="5"/>
      <c r="D289" s="133"/>
      <c r="E289" s="5"/>
      <c r="F289" s="47"/>
      <c r="G289" s="47"/>
      <c r="H289" s="7"/>
      <c r="I289" s="6">
        <f t="shared" si="68"/>
        <v>0</v>
      </c>
      <c r="J289" s="47"/>
      <c r="K289" s="5" t="e">
        <f t="shared" si="66"/>
        <v>#DIV/0!</v>
      </c>
      <c r="L289" s="5" t="e">
        <f t="shared" si="69"/>
        <v>#DIV/0!</v>
      </c>
      <c r="M289" t="e">
        <f t="shared" si="67"/>
        <v>#DIV/0!</v>
      </c>
    </row>
    <row r="290" spans="1:13" ht="25.5" customHeight="1" x14ac:dyDescent="0.25">
      <c r="A290" s="99"/>
      <c r="B290" s="5"/>
      <c r="C290" s="5"/>
      <c r="D290" s="133"/>
      <c r="E290" s="5"/>
      <c r="F290" s="47"/>
      <c r="G290" s="47"/>
      <c r="H290" s="7"/>
      <c r="I290" s="6">
        <f t="shared" si="68"/>
        <v>0</v>
      </c>
      <c r="J290" s="47"/>
      <c r="K290" s="5" t="e">
        <f t="shared" si="66"/>
        <v>#DIV/0!</v>
      </c>
      <c r="L290" s="5" t="e">
        <f t="shared" si="69"/>
        <v>#DIV/0!</v>
      </c>
      <c r="M290" t="e">
        <f t="shared" si="67"/>
        <v>#DIV/0!</v>
      </c>
    </row>
    <row r="291" spans="1:13" ht="25.5" customHeight="1" x14ac:dyDescent="0.25">
      <c r="A291" s="99"/>
      <c r="B291" s="5"/>
      <c r="C291" s="5"/>
      <c r="D291" s="133"/>
      <c r="E291" s="5"/>
      <c r="F291" s="47"/>
      <c r="G291" s="47"/>
      <c r="H291" s="7"/>
      <c r="I291" s="6">
        <f t="shared" si="68"/>
        <v>0</v>
      </c>
      <c r="J291" s="47"/>
      <c r="K291" s="5" t="e">
        <f t="shared" si="66"/>
        <v>#DIV/0!</v>
      </c>
      <c r="L291" s="5" t="e">
        <f t="shared" si="69"/>
        <v>#DIV/0!</v>
      </c>
      <c r="M291" t="e">
        <f t="shared" si="67"/>
        <v>#DIV/0!</v>
      </c>
    </row>
    <row r="292" spans="1:13" ht="25.5" customHeight="1" x14ac:dyDescent="0.25">
      <c r="A292" s="99"/>
      <c r="B292" s="5"/>
      <c r="C292" s="5"/>
      <c r="D292" s="133"/>
      <c r="E292" s="5"/>
      <c r="F292" s="47"/>
      <c r="G292" s="47"/>
      <c r="H292" s="7"/>
      <c r="I292" s="6">
        <f t="shared" si="68"/>
        <v>0</v>
      </c>
      <c r="J292" s="47"/>
      <c r="K292" s="5" t="e">
        <f t="shared" si="66"/>
        <v>#DIV/0!</v>
      </c>
      <c r="L292" s="5" t="e">
        <f t="shared" si="69"/>
        <v>#DIV/0!</v>
      </c>
      <c r="M292" t="e">
        <f t="shared" si="67"/>
        <v>#DIV/0!</v>
      </c>
    </row>
    <row r="293" spans="1:13" ht="25.5" customHeight="1" x14ac:dyDescent="0.25">
      <c r="A293" s="99"/>
      <c r="B293" s="5"/>
      <c r="C293" s="5"/>
      <c r="D293" s="133"/>
      <c r="E293" s="5"/>
      <c r="F293" s="47"/>
      <c r="G293" s="47"/>
      <c r="H293" s="7"/>
      <c r="I293" s="6">
        <f t="shared" si="68"/>
        <v>0</v>
      </c>
      <c r="J293" s="47"/>
      <c r="K293" s="5" t="e">
        <f t="shared" si="66"/>
        <v>#DIV/0!</v>
      </c>
      <c r="L293" s="5" t="e">
        <f t="shared" si="69"/>
        <v>#DIV/0!</v>
      </c>
      <c r="M293" t="e">
        <f t="shared" si="67"/>
        <v>#DIV/0!</v>
      </c>
    </row>
    <row r="294" spans="1:13" ht="25.5" customHeight="1" x14ac:dyDescent="0.25">
      <c r="A294" s="99"/>
      <c r="B294" s="5"/>
      <c r="C294" s="5"/>
      <c r="D294" s="133"/>
      <c r="E294" s="5"/>
      <c r="F294" s="47"/>
      <c r="G294" s="47"/>
      <c r="H294" s="7"/>
      <c r="I294" s="6">
        <f t="shared" si="68"/>
        <v>0</v>
      </c>
      <c r="J294" s="47"/>
      <c r="K294" s="5" t="e">
        <f t="shared" si="66"/>
        <v>#DIV/0!</v>
      </c>
      <c r="L294" s="5" t="e">
        <f t="shared" si="69"/>
        <v>#DIV/0!</v>
      </c>
      <c r="M294" t="e">
        <f t="shared" si="67"/>
        <v>#DIV/0!</v>
      </c>
    </row>
    <row r="295" spans="1:13" ht="25.5" customHeight="1" x14ac:dyDescent="0.25">
      <c r="A295" s="99"/>
      <c r="B295" s="5"/>
      <c r="C295" s="5"/>
      <c r="D295" s="133"/>
      <c r="E295" s="5"/>
      <c r="F295" s="47"/>
      <c r="G295" s="47"/>
      <c r="H295" s="7"/>
      <c r="I295" s="6">
        <f t="shared" si="68"/>
        <v>0</v>
      </c>
      <c r="J295" s="47"/>
      <c r="K295" s="5" t="e">
        <f t="shared" si="66"/>
        <v>#DIV/0!</v>
      </c>
      <c r="L295" s="5" t="e">
        <f t="shared" si="69"/>
        <v>#DIV/0!</v>
      </c>
      <c r="M295" t="e">
        <f t="shared" si="67"/>
        <v>#DIV/0!</v>
      </c>
    </row>
    <row r="296" spans="1:13" ht="25.5" customHeight="1" x14ac:dyDescent="0.25">
      <c r="A296" s="99"/>
      <c r="B296" s="5"/>
      <c r="C296" s="5"/>
      <c r="D296" s="133"/>
      <c r="E296" s="5"/>
      <c r="F296" s="47"/>
      <c r="G296" s="47"/>
      <c r="H296" s="7"/>
      <c r="I296" s="6">
        <f t="shared" si="68"/>
        <v>0</v>
      </c>
      <c r="J296" s="47"/>
      <c r="K296" s="5" t="e">
        <f t="shared" si="66"/>
        <v>#DIV/0!</v>
      </c>
      <c r="L296" s="5" t="e">
        <f t="shared" ref="L296:L327" si="70">J296*100/E296</f>
        <v>#DIV/0!</v>
      </c>
      <c r="M296" t="e">
        <f t="shared" si="67"/>
        <v>#DIV/0!</v>
      </c>
    </row>
    <row r="297" spans="1:13" ht="25.5" customHeight="1" x14ac:dyDescent="0.25">
      <c r="A297" s="99"/>
      <c r="B297" s="5"/>
      <c r="C297" s="5"/>
      <c r="D297" s="133"/>
      <c r="E297" s="5"/>
      <c r="F297" s="47"/>
      <c r="G297" s="47"/>
      <c r="H297" s="7"/>
      <c r="I297" s="6">
        <f t="shared" si="68"/>
        <v>0</v>
      </c>
      <c r="J297" s="47"/>
      <c r="K297" s="5" t="e">
        <f t="shared" si="66"/>
        <v>#DIV/0!</v>
      </c>
      <c r="L297" s="5" t="e">
        <f t="shared" si="70"/>
        <v>#DIV/0!</v>
      </c>
      <c r="M297" t="e">
        <f t="shared" si="67"/>
        <v>#DIV/0!</v>
      </c>
    </row>
    <row r="298" spans="1:13" ht="25.5" customHeight="1" x14ac:dyDescent="0.25">
      <c r="A298" s="99"/>
      <c r="B298" s="5"/>
      <c r="C298" s="5"/>
      <c r="D298" s="133"/>
      <c r="E298" s="5"/>
      <c r="F298" s="47"/>
      <c r="G298" s="47"/>
      <c r="H298" s="7"/>
      <c r="I298" s="6">
        <f t="shared" si="68"/>
        <v>0</v>
      </c>
      <c r="J298" s="47"/>
      <c r="K298" s="5" t="e">
        <f t="shared" si="66"/>
        <v>#DIV/0!</v>
      </c>
      <c r="L298" s="5" t="e">
        <f t="shared" si="70"/>
        <v>#DIV/0!</v>
      </c>
      <c r="M298" t="e">
        <f t="shared" si="67"/>
        <v>#DIV/0!</v>
      </c>
    </row>
    <row r="299" spans="1:13" ht="25.5" customHeight="1" x14ac:dyDescent="0.25">
      <c r="A299" s="99"/>
      <c r="B299" s="5"/>
      <c r="C299" s="5"/>
      <c r="D299" s="133"/>
      <c r="E299" s="5"/>
      <c r="F299" s="47"/>
      <c r="G299" s="47"/>
      <c r="H299" s="7"/>
      <c r="I299" s="6">
        <f t="shared" si="68"/>
        <v>0</v>
      </c>
      <c r="J299" s="47"/>
      <c r="K299" s="5" t="e">
        <f t="shared" si="66"/>
        <v>#DIV/0!</v>
      </c>
      <c r="L299" s="5" t="e">
        <f t="shared" si="70"/>
        <v>#DIV/0!</v>
      </c>
      <c r="M299" t="e">
        <f t="shared" si="67"/>
        <v>#DIV/0!</v>
      </c>
    </row>
    <row r="300" spans="1:13" ht="25.5" customHeight="1" x14ac:dyDescent="0.25">
      <c r="A300" s="99"/>
      <c r="B300" s="5"/>
      <c r="C300" s="5"/>
      <c r="D300" s="133"/>
      <c r="E300" s="5"/>
      <c r="F300" s="47"/>
      <c r="G300" s="47"/>
      <c r="H300" s="7"/>
      <c r="I300" s="6">
        <f t="shared" si="68"/>
        <v>0</v>
      </c>
      <c r="J300" s="47"/>
      <c r="K300" s="5" t="e">
        <f t="shared" si="66"/>
        <v>#DIV/0!</v>
      </c>
      <c r="L300" s="5" t="e">
        <f t="shared" si="70"/>
        <v>#DIV/0!</v>
      </c>
      <c r="M300" t="e">
        <f t="shared" si="67"/>
        <v>#DIV/0!</v>
      </c>
    </row>
    <row r="301" spans="1:13" ht="25.5" customHeight="1" x14ac:dyDescent="0.25">
      <c r="A301" s="99"/>
      <c r="B301" s="5"/>
      <c r="C301" s="5"/>
      <c r="D301" s="133"/>
      <c r="E301" s="5"/>
      <c r="F301" s="47"/>
      <c r="G301" s="47"/>
      <c r="H301" s="7"/>
      <c r="I301" s="6">
        <f t="shared" si="68"/>
        <v>0</v>
      </c>
      <c r="J301" s="47"/>
      <c r="K301" s="5" t="e">
        <f t="shared" si="66"/>
        <v>#DIV/0!</v>
      </c>
      <c r="L301" s="5" t="e">
        <f t="shared" si="70"/>
        <v>#DIV/0!</v>
      </c>
      <c r="M301" t="e">
        <f t="shared" si="67"/>
        <v>#DIV/0!</v>
      </c>
    </row>
    <row r="302" spans="1:13" ht="25.5" customHeight="1" x14ac:dyDescent="0.25">
      <c r="A302" s="99"/>
      <c r="B302" s="5"/>
      <c r="C302" s="5"/>
      <c r="D302" s="133"/>
      <c r="E302" s="5"/>
      <c r="F302" s="47"/>
      <c r="G302" s="47"/>
      <c r="H302" s="7"/>
      <c r="I302" s="6">
        <f t="shared" si="68"/>
        <v>0</v>
      </c>
      <c r="J302" s="47"/>
      <c r="K302" s="5" t="e">
        <f t="shared" si="66"/>
        <v>#DIV/0!</v>
      </c>
      <c r="L302" s="5" t="e">
        <f t="shared" si="70"/>
        <v>#DIV/0!</v>
      </c>
      <c r="M302" t="e">
        <f t="shared" si="67"/>
        <v>#DIV/0!</v>
      </c>
    </row>
    <row r="303" spans="1:13" ht="25.5" customHeight="1" x14ac:dyDescent="0.25">
      <c r="A303" s="99"/>
      <c r="B303" s="5"/>
      <c r="C303" s="5"/>
      <c r="D303" s="133"/>
      <c r="E303" s="5"/>
      <c r="F303" s="47"/>
      <c r="G303" s="47"/>
      <c r="H303" s="7"/>
      <c r="I303" s="6">
        <f t="shared" si="68"/>
        <v>0</v>
      </c>
      <c r="J303" s="47"/>
      <c r="K303" s="5" t="e">
        <f t="shared" si="66"/>
        <v>#DIV/0!</v>
      </c>
      <c r="L303" s="5" t="e">
        <f t="shared" si="70"/>
        <v>#DIV/0!</v>
      </c>
      <c r="M303" t="e">
        <f t="shared" si="67"/>
        <v>#DIV/0!</v>
      </c>
    </row>
    <row r="304" spans="1:13" ht="25.5" customHeight="1" x14ac:dyDescent="0.25">
      <c r="A304" s="99"/>
      <c r="B304" s="5"/>
      <c r="C304" s="5"/>
      <c r="D304" s="133"/>
      <c r="E304" s="5"/>
      <c r="F304" s="47"/>
      <c r="G304" s="47"/>
      <c r="H304" s="7"/>
      <c r="I304" s="6">
        <f t="shared" si="68"/>
        <v>0</v>
      </c>
      <c r="J304" s="47"/>
      <c r="K304" s="5" t="e">
        <f t="shared" si="66"/>
        <v>#DIV/0!</v>
      </c>
      <c r="L304" s="5" t="e">
        <f t="shared" si="70"/>
        <v>#DIV/0!</v>
      </c>
      <c r="M304" t="e">
        <f t="shared" si="67"/>
        <v>#DIV/0!</v>
      </c>
    </row>
    <row r="305" spans="1:13" ht="25.5" customHeight="1" x14ac:dyDescent="0.25">
      <c r="A305" s="99"/>
      <c r="B305" s="5"/>
      <c r="C305" s="5"/>
      <c r="D305" s="133"/>
      <c r="E305" s="5"/>
      <c r="F305" s="47"/>
      <c r="G305" s="47"/>
      <c r="H305" s="7"/>
      <c r="I305" s="6">
        <f t="shared" si="68"/>
        <v>0</v>
      </c>
      <c r="J305" s="47"/>
      <c r="K305" s="5" t="e">
        <f t="shared" ref="K305:K360" si="71">100-L305</f>
        <v>#DIV/0!</v>
      </c>
      <c r="L305" s="5" t="e">
        <f t="shared" si="70"/>
        <v>#DIV/0!</v>
      </c>
      <c r="M305" t="e">
        <f t="shared" si="67"/>
        <v>#DIV/0!</v>
      </c>
    </row>
    <row r="306" spans="1:13" ht="25.5" customHeight="1" x14ac:dyDescent="0.25">
      <c r="A306" s="99"/>
      <c r="B306" s="5"/>
      <c r="C306" s="5"/>
      <c r="D306" s="133"/>
      <c r="E306" s="5"/>
      <c r="F306" s="47"/>
      <c r="G306" s="47"/>
      <c r="H306" s="7"/>
      <c r="I306" s="6">
        <f t="shared" si="68"/>
        <v>0</v>
      </c>
      <c r="J306" s="47"/>
      <c r="K306" s="5" t="e">
        <f t="shared" si="71"/>
        <v>#DIV/0!</v>
      </c>
      <c r="L306" s="5" t="e">
        <f t="shared" si="70"/>
        <v>#DIV/0!</v>
      </c>
      <c r="M306" t="e">
        <f t="shared" si="67"/>
        <v>#DIV/0!</v>
      </c>
    </row>
    <row r="307" spans="1:13" ht="25.5" customHeight="1" x14ac:dyDescent="0.25">
      <c r="A307" s="99"/>
      <c r="B307" s="5"/>
      <c r="C307" s="5"/>
      <c r="D307" s="133"/>
      <c r="E307" s="5"/>
      <c r="F307" s="47"/>
      <c r="G307" s="47"/>
      <c r="H307" s="7"/>
      <c r="I307" s="6">
        <f t="shared" si="68"/>
        <v>0</v>
      </c>
      <c r="J307" s="47"/>
      <c r="K307" s="5" t="e">
        <f t="shared" si="71"/>
        <v>#DIV/0!</v>
      </c>
      <c r="L307" s="5" t="e">
        <f t="shared" si="70"/>
        <v>#DIV/0!</v>
      </c>
      <c r="M307" t="e">
        <f t="shared" si="67"/>
        <v>#DIV/0!</v>
      </c>
    </row>
    <row r="308" spans="1:13" ht="25.5" customHeight="1" x14ac:dyDescent="0.25">
      <c r="A308" s="99"/>
      <c r="B308" s="5"/>
      <c r="C308" s="5"/>
      <c r="D308" s="133"/>
      <c r="E308" s="5"/>
      <c r="F308" s="47"/>
      <c r="G308" s="47"/>
      <c r="H308" s="7"/>
      <c r="I308" s="6">
        <f t="shared" si="68"/>
        <v>0</v>
      </c>
      <c r="J308" s="47"/>
      <c r="K308" s="5" t="e">
        <f t="shared" si="71"/>
        <v>#DIV/0!</v>
      </c>
      <c r="L308" s="5" t="e">
        <f t="shared" si="70"/>
        <v>#DIV/0!</v>
      </c>
      <c r="M308" t="e">
        <f t="shared" si="67"/>
        <v>#DIV/0!</v>
      </c>
    </row>
    <row r="309" spans="1:13" ht="25.5" customHeight="1" x14ac:dyDescent="0.25">
      <c r="A309" s="99"/>
      <c r="B309" s="5"/>
      <c r="C309" s="5"/>
      <c r="D309" s="133"/>
      <c r="E309" s="5"/>
      <c r="F309" s="47"/>
      <c r="G309" s="47"/>
      <c r="H309" s="7"/>
      <c r="I309" s="6">
        <f t="shared" si="68"/>
        <v>0</v>
      </c>
      <c r="J309" s="47"/>
      <c r="K309" s="5" t="e">
        <f t="shared" si="71"/>
        <v>#DIV/0!</v>
      </c>
      <c r="L309" s="5" t="e">
        <f t="shared" si="70"/>
        <v>#DIV/0!</v>
      </c>
      <c r="M309" t="e">
        <f t="shared" si="67"/>
        <v>#DIV/0!</v>
      </c>
    </row>
    <row r="310" spans="1:13" ht="25.5" customHeight="1" x14ac:dyDescent="0.25">
      <c r="A310" s="99"/>
      <c r="B310" s="5"/>
      <c r="C310" s="5"/>
      <c r="D310" s="133"/>
      <c r="E310" s="5"/>
      <c r="F310" s="47"/>
      <c r="G310" s="47"/>
      <c r="H310" s="7"/>
      <c r="I310" s="6">
        <f t="shared" si="68"/>
        <v>0</v>
      </c>
      <c r="J310" s="47"/>
      <c r="K310" s="5" t="e">
        <f t="shared" si="71"/>
        <v>#DIV/0!</v>
      </c>
      <c r="L310" s="5" t="e">
        <f t="shared" si="70"/>
        <v>#DIV/0!</v>
      </c>
      <c r="M310" t="e">
        <f t="shared" si="67"/>
        <v>#DIV/0!</v>
      </c>
    </row>
    <row r="311" spans="1:13" ht="25.5" customHeight="1" x14ac:dyDescent="0.25">
      <c r="A311" s="99"/>
      <c r="B311" s="5"/>
      <c r="C311" s="5"/>
      <c r="D311" s="133"/>
      <c r="E311" s="5"/>
      <c r="F311" s="47"/>
      <c r="G311" s="47"/>
      <c r="H311" s="7"/>
      <c r="I311" s="6">
        <f t="shared" si="68"/>
        <v>0</v>
      </c>
      <c r="J311" s="47"/>
      <c r="K311" s="5" t="e">
        <f t="shared" si="71"/>
        <v>#DIV/0!</v>
      </c>
      <c r="L311" s="5" t="e">
        <f t="shared" si="70"/>
        <v>#DIV/0!</v>
      </c>
      <c r="M311" t="e">
        <f t="shared" si="67"/>
        <v>#DIV/0!</v>
      </c>
    </row>
    <row r="312" spans="1:13" ht="25.5" customHeight="1" x14ac:dyDescent="0.25">
      <c r="A312" s="99"/>
      <c r="B312" s="5"/>
      <c r="C312" s="5"/>
      <c r="D312" s="133"/>
      <c r="E312" s="5"/>
      <c r="F312" s="47"/>
      <c r="G312" s="47"/>
      <c r="H312" s="7"/>
      <c r="I312" s="6">
        <f t="shared" si="68"/>
        <v>0</v>
      </c>
      <c r="J312" s="47"/>
      <c r="K312" s="5" t="e">
        <f t="shared" si="71"/>
        <v>#DIV/0!</v>
      </c>
      <c r="L312" s="5" t="e">
        <f t="shared" si="70"/>
        <v>#DIV/0!</v>
      </c>
      <c r="M312" t="e">
        <f t="shared" si="67"/>
        <v>#DIV/0!</v>
      </c>
    </row>
    <row r="313" spans="1:13" ht="25.5" customHeight="1" x14ac:dyDescent="0.25">
      <c r="A313" s="99"/>
      <c r="B313" s="5"/>
      <c r="C313" s="5"/>
      <c r="D313" s="133"/>
      <c r="E313" s="5"/>
      <c r="F313" s="47"/>
      <c r="G313" s="47"/>
      <c r="H313" s="7"/>
      <c r="I313" s="6">
        <f t="shared" si="68"/>
        <v>0</v>
      </c>
      <c r="J313" s="47"/>
      <c r="K313" s="5" t="e">
        <f t="shared" si="71"/>
        <v>#DIV/0!</v>
      </c>
      <c r="L313" s="5" t="e">
        <f t="shared" si="70"/>
        <v>#DIV/0!</v>
      </c>
      <c r="M313" t="e">
        <f t="shared" si="67"/>
        <v>#DIV/0!</v>
      </c>
    </row>
    <row r="314" spans="1:13" ht="25.5" customHeight="1" x14ac:dyDescent="0.25">
      <c r="A314" s="99"/>
      <c r="B314" s="5"/>
      <c r="C314" s="5"/>
      <c r="D314" s="133"/>
      <c r="E314" s="5"/>
      <c r="F314" s="47"/>
      <c r="G314" s="47"/>
      <c r="H314" s="7"/>
      <c r="I314" s="6">
        <f t="shared" si="68"/>
        <v>0</v>
      </c>
      <c r="J314" s="47"/>
      <c r="K314" s="5" t="e">
        <f t="shared" si="71"/>
        <v>#DIV/0!</v>
      </c>
      <c r="L314" s="5" t="e">
        <f t="shared" si="70"/>
        <v>#DIV/0!</v>
      </c>
      <c r="M314" t="e">
        <f t="shared" si="67"/>
        <v>#DIV/0!</v>
      </c>
    </row>
    <row r="315" spans="1:13" ht="25.5" customHeight="1" x14ac:dyDescent="0.25">
      <c r="A315" s="99"/>
      <c r="B315" s="5"/>
      <c r="C315" s="5"/>
      <c r="D315" s="133"/>
      <c r="E315" s="5"/>
      <c r="F315" s="47"/>
      <c r="G315" s="47"/>
      <c r="H315" s="7"/>
      <c r="I315" s="6">
        <f t="shared" si="68"/>
        <v>0</v>
      </c>
      <c r="J315" s="47"/>
      <c r="K315" s="5" t="e">
        <f t="shared" si="71"/>
        <v>#DIV/0!</v>
      </c>
      <c r="L315" s="5" t="e">
        <f t="shared" si="70"/>
        <v>#DIV/0!</v>
      </c>
      <c r="M315" t="e">
        <f t="shared" si="67"/>
        <v>#DIV/0!</v>
      </c>
    </row>
    <row r="316" spans="1:13" ht="25.5" customHeight="1" x14ac:dyDescent="0.25">
      <c r="A316" s="99"/>
      <c r="B316" s="5"/>
      <c r="C316" s="5"/>
      <c r="D316" s="133"/>
      <c r="E316" s="5"/>
      <c r="F316" s="47"/>
      <c r="G316" s="47"/>
      <c r="H316" s="7"/>
      <c r="I316" s="6">
        <f t="shared" si="68"/>
        <v>0</v>
      </c>
      <c r="J316" s="47"/>
      <c r="K316" s="5" t="e">
        <f t="shared" si="71"/>
        <v>#DIV/0!</v>
      </c>
      <c r="L316" s="5" t="e">
        <f t="shared" si="70"/>
        <v>#DIV/0!</v>
      </c>
      <c r="M316" t="e">
        <f t="shared" si="67"/>
        <v>#DIV/0!</v>
      </c>
    </row>
    <row r="317" spans="1:13" ht="25.5" customHeight="1" x14ac:dyDescent="0.25">
      <c r="A317" s="99"/>
      <c r="B317" s="5"/>
      <c r="C317" s="5"/>
      <c r="D317" s="133"/>
      <c r="E317" s="5"/>
      <c r="F317" s="47"/>
      <c r="G317" s="47"/>
      <c r="H317" s="7"/>
      <c r="I317" s="6">
        <f t="shared" si="68"/>
        <v>0</v>
      </c>
      <c r="J317" s="47"/>
      <c r="K317" s="5" t="e">
        <f t="shared" si="71"/>
        <v>#DIV/0!</v>
      </c>
      <c r="L317" s="5" t="e">
        <f t="shared" si="70"/>
        <v>#DIV/0!</v>
      </c>
      <c r="M317" t="e">
        <f t="shared" si="67"/>
        <v>#DIV/0!</v>
      </c>
    </row>
    <row r="318" spans="1:13" ht="25.5" customHeight="1" x14ac:dyDescent="0.25">
      <c r="A318" s="99"/>
      <c r="B318" s="5"/>
      <c r="C318" s="5"/>
      <c r="D318" s="133"/>
      <c r="E318" s="5"/>
      <c r="F318" s="47"/>
      <c r="G318" s="47"/>
      <c r="H318" s="7"/>
      <c r="I318" s="6">
        <f t="shared" si="68"/>
        <v>0</v>
      </c>
      <c r="J318" s="47"/>
      <c r="K318" s="5" t="e">
        <f t="shared" si="71"/>
        <v>#DIV/0!</v>
      </c>
      <c r="L318" s="5" t="e">
        <f t="shared" si="70"/>
        <v>#DIV/0!</v>
      </c>
      <c r="M318" t="e">
        <f t="shared" si="67"/>
        <v>#DIV/0!</v>
      </c>
    </row>
    <row r="319" spans="1:13" ht="25.5" customHeight="1" x14ac:dyDescent="0.25">
      <c r="A319" s="99"/>
      <c r="B319" s="5"/>
      <c r="C319" s="5"/>
      <c r="D319" s="133"/>
      <c r="E319" s="5"/>
      <c r="F319" s="47"/>
      <c r="G319" s="47"/>
      <c r="H319" s="7"/>
      <c r="I319" s="6">
        <f t="shared" si="68"/>
        <v>0</v>
      </c>
      <c r="J319" s="47"/>
      <c r="K319" s="5" t="e">
        <f t="shared" si="71"/>
        <v>#DIV/0!</v>
      </c>
      <c r="L319" s="5" t="e">
        <f t="shared" si="70"/>
        <v>#DIV/0!</v>
      </c>
      <c r="M319" t="e">
        <f t="shared" si="67"/>
        <v>#DIV/0!</v>
      </c>
    </row>
    <row r="320" spans="1:13" ht="25.5" customHeight="1" x14ac:dyDescent="0.25">
      <c r="A320" s="99"/>
      <c r="B320" s="5"/>
      <c r="C320" s="5"/>
      <c r="D320" s="133"/>
      <c r="E320" s="5"/>
      <c r="F320" s="47"/>
      <c r="G320" s="47"/>
      <c r="H320" s="7"/>
      <c r="I320" s="6">
        <f t="shared" si="68"/>
        <v>0</v>
      </c>
      <c r="J320" s="47"/>
      <c r="K320" s="5" t="e">
        <f t="shared" si="71"/>
        <v>#DIV/0!</v>
      </c>
      <c r="L320" s="5" t="e">
        <f t="shared" si="70"/>
        <v>#DIV/0!</v>
      </c>
      <c r="M320" t="e">
        <f t="shared" si="67"/>
        <v>#DIV/0!</v>
      </c>
    </row>
    <row r="321" spans="1:13" ht="25.5" customHeight="1" x14ac:dyDescent="0.25">
      <c r="A321" s="99"/>
      <c r="B321" s="5"/>
      <c r="C321" s="5"/>
      <c r="D321" s="133"/>
      <c r="E321" s="5"/>
      <c r="F321" s="47"/>
      <c r="G321" s="47"/>
      <c r="H321" s="7"/>
      <c r="I321" s="6">
        <f t="shared" si="68"/>
        <v>0</v>
      </c>
      <c r="J321" s="47"/>
      <c r="K321" s="5" t="e">
        <f t="shared" si="71"/>
        <v>#DIV/0!</v>
      </c>
      <c r="L321" s="5" t="e">
        <f t="shared" si="70"/>
        <v>#DIV/0!</v>
      </c>
      <c r="M321" t="e">
        <f t="shared" si="67"/>
        <v>#DIV/0!</v>
      </c>
    </row>
    <row r="322" spans="1:13" ht="25.5" customHeight="1" x14ac:dyDescent="0.25">
      <c r="A322" s="101"/>
      <c r="B322" s="5"/>
      <c r="C322" s="5"/>
      <c r="D322" s="133"/>
      <c r="E322" s="5"/>
      <c r="F322" s="5"/>
      <c r="G322" s="5"/>
      <c r="H322" s="7"/>
      <c r="I322" s="6">
        <f t="shared" si="68"/>
        <v>0</v>
      </c>
      <c r="J322" s="47"/>
      <c r="K322" s="5" t="e">
        <f t="shared" si="71"/>
        <v>#DIV/0!</v>
      </c>
      <c r="L322" s="5" t="e">
        <f t="shared" si="70"/>
        <v>#DIV/0!</v>
      </c>
      <c r="M322" t="e">
        <f t="shared" si="67"/>
        <v>#DIV/0!</v>
      </c>
    </row>
    <row r="323" spans="1:13" ht="25.5" customHeight="1" x14ac:dyDescent="0.25">
      <c r="A323" s="101"/>
      <c r="B323" s="5"/>
      <c r="C323" s="5"/>
      <c r="D323" s="133"/>
      <c r="E323" s="5"/>
      <c r="F323" s="47"/>
      <c r="G323" s="47"/>
      <c r="H323" s="7"/>
      <c r="I323" s="6">
        <f t="shared" si="68"/>
        <v>0</v>
      </c>
      <c r="J323" s="47"/>
      <c r="K323" s="5" t="e">
        <f t="shared" si="71"/>
        <v>#DIV/0!</v>
      </c>
      <c r="L323" s="5" t="e">
        <f t="shared" si="70"/>
        <v>#DIV/0!</v>
      </c>
      <c r="M323" t="e">
        <f t="shared" si="67"/>
        <v>#DIV/0!</v>
      </c>
    </row>
    <row r="324" spans="1:13" ht="25.5" customHeight="1" x14ac:dyDescent="0.25">
      <c r="A324" s="101"/>
      <c r="B324" s="5"/>
      <c r="C324" s="5"/>
      <c r="D324" s="133"/>
      <c r="E324" s="5"/>
      <c r="F324" s="47"/>
      <c r="G324" s="47"/>
      <c r="H324" s="7"/>
      <c r="I324" s="6">
        <f t="shared" si="68"/>
        <v>0</v>
      </c>
      <c r="J324" s="47"/>
      <c r="K324" s="5" t="e">
        <f t="shared" si="71"/>
        <v>#DIV/0!</v>
      </c>
      <c r="L324" s="5" t="e">
        <f t="shared" si="70"/>
        <v>#DIV/0!</v>
      </c>
      <c r="M324" t="e">
        <f t="shared" si="67"/>
        <v>#DIV/0!</v>
      </c>
    </row>
    <row r="325" spans="1:13" ht="25.5" customHeight="1" x14ac:dyDescent="0.25">
      <c r="A325" s="101"/>
      <c r="B325" s="5"/>
      <c r="C325" s="5"/>
      <c r="D325" s="133"/>
      <c r="E325" s="5"/>
      <c r="F325" s="47"/>
      <c r="G325" s="47"/>
      <c r="H325" s="7"/>
      <c r="I325" s="6">
        <f t="shared" si="68"/>
        <v>0</v>
      </c>
      <c r="J325" s="47"/>
      <c r="K325" s="5" t="e">
        <f t="shared" si="71"/>
        <v>#DIV/0!</v>
      </c>
      <c r="L325" s="5" t="e">
        <f t="shared" si="70"/>
        <v>#DIV/0!</v>
      </c>
      <c r="M325" t="e">
        <f t="shared" si="67"/>
        <v>#DIV/0!</v>
      </c>
    </row>
    <row r="326" spans="1:13" ht="25.5" customHeight="1" x14ac:dyDescent="0.25">
      <c r="A326" s="101"/>
      <c r="B326" s="5"/>
      <c r="C326" s="5"/>
      <c r="D326" s="133"/>
      <c r="E326" s="5"/>
      <c r="F326" s="47"/>
      <c r="G326" s="47"/>
      <c r="H326" s="7"/>
      <c r="I326" s="6">
        <f t="shared" si="68"/>
        <v>0</v>
      </c>
      <c r="J326" s="47"/>
      <c r="K326" s="5" t="e">
        <f t="shared" si="71"/>
        <v>#DIV/0!</v>
      </c>
      <c r="L326" s="5" t="e">
        <f t="shared" si="70"/>
        <v>#DIV/0!</v>
      </c>
      <c r="M326" t="e">
        <f t="shared" ref="M326:M349" si="72">K326+L326</f>
        <v>#DIV/0!</v>
      </c>
    </row>
    <row r="327" spans="1:13" ht="25.5" customHeight="1" x14ac:dyDescent="0.25">
      <c r="A327" s="101"/>
      <c r="B327" s="5"/>
      <c r="C327" s="5"/>
      <c r="D327" s="133"/>
      <c r="E327" s="5"/>
      <c r="F327" s="47"/>
      <c r="G327" s="47"/>
      <c r="H327" s="7"/>
      <c r="I327" s="6">
        <f t="shared" si="68"/>
        <v>0</v>
      </c>
      <c r="J327" s="47"/>
      <c r="K327" s="5" t="e">
        <f t="shared" si="71"/>
        <v>#DIV/0!</v>
      </c>
      <c r="L327" s="5" t="e">
        <f t="shared" si="70"/>
        <v>#DIV/0!</v>
      </c>
      <c r="M327" t="e">
        <f t="shared" si="72"/>
        <v>#DIV/0!</v>
      </c>
    </row>
    <row r="328" spans="1:13" ht="25.5" customHeight="1" x14ac:dyDescent="0.25">
      <c r="A328" s="101"/>
      <c r="B328" s="5"/>
      <c r="C328" s="5"/>
      <c r="D328" s="133"/>
      <c r="E328" s="5"/>
      <c r="F328" s="47"/>
      <c r="G328" s="47"/>
      <c r="H328" s="7"/>
      <c r="I328" s="6">
        <f t="shared" ref="I328:I391" si="73">F328-E328</f>
        <v>0</v>
      </c>
      <c r="J328" s="47"/>
      <c r="K328" s="5" t="e">
        <f t="shared" si="71"/>
        <v>#DIV/0!</v>
      </c>
      <c r="L328" s="5" t="e">
        <f t="shared" ref="L328:L359" si="74">J328*100/E328</f>
        <v>#DIV/0!</v>
      </c>
      <c r="M328" t="e">
        <f t="shared" si="72"/>
        <v>#DIV/0!</v>
      </c>
    </row>
    <row r="329" spans="1:13" ht="25.5" customHeight="1" x14ac:dyDescent="0.25">
      <c r="A329" s="101"/>
      <c r="B329" s="5"/>
      <c r="C329" s="5"/>
      <c r="D329" s="133"/>
      <c r="E329" s="5"/>
      <c r="F329" s="47"/>
      <c r="G329" s="47"/>
      <c r="H329" s="7"/>
      <c r="I329" s="6">
        <f t="shared" si="73"/>
        <v>0</v>
      </c>
      <c r="J329" s="47"/>
      <c r="K329" s="5" t="e">
        <f t="shared" si="71"/>
        <v>#DIV/0!</v>
      </c>
      <c r="L329" s="5" t="e">
        <f t="shared" si="74"/>
        <v>#DIV/0!</v>
      </c>
      <c r="M329" t="e">
        <f t="shared" si="72"/>
        <v>#DIV/0!</v>
      </c>
    </row>
    <row r="330" spans="1:13" ht="25.5" customHeight="1" x14ac:dyDescent="0.25">
      <c r="A330" s="101"/>
      <c r="B330" s="5"/>
      <c r="C330" s="5"/>
      <c r="D330" s="133"/>
      <c r="E330" s="5"/>
      <c r="F330" s="47"/>
      <c r="G330" s="47"/>
      <c r="H330" s="7"/>
      <c r="I330" s="6">
        <f t="shared" si="73"/>
        <v>0</v>
      </c>
      <c r="J330" s="47"/>
      <c r="K330" s="5" t="e">
        <f t="shared" si="71"/>
        <v>#DIV/0!</v>
      </c>
      <c r="L330" s="5" t="e">
        <f t="shared" si="74"/>
        <v>#DIV/0!</v>
      </c>
      <c r="M330" t="e">
        <f t="shared" si="72"/>
        <v>#DIV/0!</v>
      </c>
    </row>
    <row r="331" spans="1:13" ht="25.5" customHeight="1" x14ac:dyDescent="0.25">
      <c r="A331" s="101"/>
      <c r="B331" s="5"/>
      <c r="C331" s="5"/>
      <c r="D331" s="133"/>
      <c r="E331" s="5"/>
      <c r="F331" s="47"/>
      <c r="G331" s="47"/>
      <c r="H331" s="7"/>
      <c r="I331" s="6">
        <f t="shared" si="73"/>
        <v>0</v>
      </c>
      <c r="J331" s="47"/>
      <c r="K331" s="5" t="e">
        <f t="shared" si="71"/>
        <v>#DIV/0!</v>
      </c>
      <c r="L331" s="5" t="e">
        <f t="shared" si="74"/>
        <v>#DIV/0!</v>
      </c>
      <c r="M331" t="e">
        <f t="shared" si="72"/>
        <v>#DIV/0!</v>
      </c>
    </row>
    <row r="332" spans="1:13" ht="25.5" customHeight="1" x14ac:dyDescent="0.25">
      <c r="A332" s="101"/>
      <c r="B332" s="5"/>
      <c r="C332" s="5"/>
      <c r="D332" s="133"/>
      <c r="E332" s="5"/>
      <c r="F332" s="47"/>
      <c r="G332" s="47"/>
      <c r="H332" s="7"/>
      <c r="I332" s="6">
        <f t="shared" si="73"/>
        <v>0</v>
      </c>
      <c r="J332" s="47"/>
      <c r="K332" s="5" t="e">
        <f t="shared" si="71"/>
        <v>#DIV/0!</v>
      </c>
      <c r="L332" s="5" t="e">
        <f t="shared" si="74"/>
        <v>#DIV/0!</v>
      </c>
      <c r="M332" t="e">
        <f t="shared" si="72"/>
        <v>#DIV/0!</v>
      </c>
    </row>
    <row r="333" spans="1:13" ht="25.5" customHeight="1" x14ac:dyDescent="0.25">
      <c r="A333" s="101"/>
      <c r="B333" s="5"/>
      <c r="C333" s="5"/>
      <c r="D333" s="133"/>
      <c r="E333" s="5"/>
      <c r="F333" s="47"/>
      <c r="G333" s="47"/>
      <c r="H333" s="7"/>
      <c r="I333" s="6">
        <f t="shared" si="73"/>
        <v>0</v>
      </c>
      <c r="J333" s="47"/>
      <c r="K333" s="5" t="e">
        <f t="shared" si="71"/>
        <v>#DIV/0!</v>
      </c>
      <c r="L333" s="5" t="e">
        <f t="shared" si="74"/>
        <v>#DIV/0!</v>
      </c>
      <c r="M333" t="e">
        <f t="shared" si="72"/>
        <v>#DIV/0!</v>
      </c>
    </row>
    <row r="334" spans="1:13" ht="25.5" customHeight="1" x14ac:dyDescent="0.25">
      <c r="A334" s="101"/>
      <c r="B334" s="5"/>
      <c r="C334" s="5"/>
      <c r="D334" s="133"/>
      <c r="E334" s="5"/>
      <c r="F334" s="47"/>
      <c r="G334" s="47"/>
      <c r="H334" s="7"/>
      <c r="I334" s="6">
        <f t="shared" si="73"/>
        <v>0</v>
      </c>
      <c r="J334" s="47"/>
      <c r="K334" s="5" t="e">
        <f t="shared" si="71"/>
        <v>#DIV/0!</v>
      </c>
      <c r="L334" s="5" t="e">
        <f t="shared" si="74"/>
        <v>#DIV/0!</v>
      </c>
      <c r="M334" t="e">
        <f t="shared" si="72"/>
        <v>#DIV/0!</v>
      </c>
    </row>
    <row r="335" spans="1:13" ht="25.5" customHeight="1" x14ac:dyDescent="0.25">
      <c r="A335" s="101"/>
      <c r="B335" s="5"/>
      <c r="C335" s="5"/>
      <c r="D335" s="133"/>
      <c r="E335" s="5"/>
      <c r="F335" s="47"/>
      <c r="G335" s="47"/>
      <c r="H335" s="7"/>
      <c r="I335" s="6">
        <f t="shared" si="73"/>
        <v>0</v>
      </c>
      <c r="J335" s="47"/>
      <c r="K335" s="5" t="e">
        <f t="shared" si="71"/>
        <v>#DIV/0!</v>
      </c>
      <c r="L335" s="5" t="e">
        <f t="shared" si="74"/>
        <v>#DIV/0!</v>
      </c>
      <c r="M335" t="e">
        <f t="shared" si="72"/>
        <v>#DIV/0!</v>
      </c>
    </row>
    <row r="336" spans="1:13" ht="25.5" customHeight="1" x14ac:dyDescent="0.25">
      <c r="A336" s="101"/>
      <c r="B336" s="5"/>
      <c r="C336" s="5"/>
      <c r="D336" s="133"/>
      <c r="E336" s="5"/>
      <c r="F336" s="47"/>
      <c r="G336" s="47"/>
      <c r="H336" s="7"/>
      <c r="I336" s="6">
        <f t="shared" si="73"/>
        <v>0</v>
      </c>
      <c r="J336" s="47"/>
      <c r="K336" s="5" t="e">
        <f t="shared" si="71"/>
        <v>#DIV/0!</v>
      </c>
      <c r="L336" s="5" t="e">
        <f t="shared" si="74"/>
        <v>#DIV/0!</v>
      </c>
      <c r="M336" t="e">
        <f t="shared" si="72"/>
        <v>#DIV/0!</v>
      </c>
    </row>
    <row r="337" spans="1:13" ht="25.5" customHeight="1" x14ac:dyDescent="0.25">
      <c r="A337" s="101"/>
      <c r="B337" s="5"/>
      <c r="C337" s="5"/>
      <c r="D337" s="133"/>
      <c r="E337" s="5"/>
      <c r="F337" s="47"/>
      <c r="G337" s="47"/>
      <c r="H337" s="7"/>
      <c r="I337" s="6">
        <f t="shared" si="73"/>
        <v>0</v>
      </c>
      <c r="J337" s="47"/>
      <c r="K337" s="5" t="e">
        <f t="shared" si="71"/>
        <v>#DIV/0!</v>
      </c>
      <c r="L337" s="5" t="e">
        <f t="shared" si="74"/>
        <v>#DIV/0!</v>
      </c>
      <c r="M337" t="e">
        <f t="shared" si="72"/>
        <v>#DIV/0!</v>
      </c>
    </row>
    <row r="338" spans="1:13" ht="25.5" customHeight="1" x14ac:dyDescent="0.25">
      <c r="A338" s="101"/>
      <c r="B338" s="35"/>
      <c r="C338" s="35"/>
      <c r="D338" s="128"/>
      <c r="E338" s="35"/>
      <c r="F338" s="6"/>
      <c r="G338" s="6"/>
      <c r="H338" s="56"/>
      <c r="I338" s="6">
        <f t="shared" si="73"/>
        <v>0</v>
      </c>
      <c r="J338" s="6"/>
      <c r="K338" s="5" t="e">
        <f t="shared" si="71"/>
        <v>#DIV/0!</v>
      </c>
      <c r="L338" s="5" t="e">
        <f t="shared" si="74"/>
        <v>#DIV/0!</v>
      </c>
      <c r="M338" s="57" t="e">
        <f t="shared" si="72"/>
        <v>#DIV/0!</v>
      </c>
    </row>
    <row r="339" spans="1:13" ht="25.5" customHeight="1" x14ac:dyDescent="0.25">
      <c r="A339" s="101"/>
      <c r="B339" s="5"/>
      <c r="C339" s="5"/>
      <c r="D339" s="133"/>
      <c r="E339" s="5"/>
      <c r="F339" s="47"/>
      <c r="G339" s="47"/>
      <c r="H339" s="7"/>
      <c r="I339" s="6">
        <f t="shared" si="73"/>
        <v>0</v>
      </c>
      <c r="J339" s="47"/>
      <c r="K339" s="5" t="e">
        <f t="shared" si="71"/>
        <v>#DIV/0!</v>
      </c>
      <c r="L339" s="5" t="e">
        <f t="shared" si="74"/>
        <v>#DIV/0!</v>
      </c>
      <c r="M339" t="e">
        <f t="shared" si="72"/>
        <v>#DIV/0!</v>
      </c>
    </row>
    <row r="340" spans="1:13" ht="25.5" customHeight="1" x14ac:dyDescent="0.25">
      <c r="A340" s="101"/>
      <c r="B340" s="5"/>
      <c r="C340" s="5"/>
      <c r="D340" s="133"/>
      <c r="E340" s="5"/>
      <c r="F340" s="47"/>
      <c r="G340" s="47"/>
      <c r="H340" s="7"/>
      <c r="I340" s="6">
        <f t="shared" si="73"/>
        <v>0</v>
      </c>
      <c r="J340" s="47"/>
      <c r="K340" s="5" t="e">
        <f t="shared" si="71"/>
        <v>#DIV/0!</v>
      </c>
      <c r="L340" s="5" t="e">
        <f t="shared" si="74"/>
        <v>#DIV/0!</v>
      </c>
      <c r="M340" t="e">
        <f t="shared" si="72"/>
        <v>#DIV/0!</v>
      </c>
    </row>
    <row r="341" spans="1:13" ht="25.5" customHeight="1" x14ac:dyDescent="0.25">
      <c r="A341" s="101"/>
      <c r="B341" s="5"/>
      <c r="C341" s="5"/>
      <c r="D341" s="133"/>
      <c r="E341" s="5"/>
      <c r="F341" s="47"/>
      <c r="G341" s="47"/>
      <c r="H341" s="7"/>
      <c r="I341" s="6">
        <f t="shared" si="73"/>
        <v>0</v>
      </c>
      <c r="J341" s="47"/>
      <c r="K341" s="5" t="e">
        <f t="shared" si="71"/>
        <v>#DIV/0!</v>
      </c>
      <c r="L341" s="5" t="e">
        <f t="shared" si="74"/>
        <v>#DIV/0!</v>
      </c>
      <c r="M341" t="e">
        <f t="shared" si="72"/>
        <v>#DIV/0!</v>
      </c>
    </row>
    <row r="342" spans="1:13" ht="25.5" customHeight="1" x14ac:dyDescent="0.25">
      <c r="A342" s="101"/>
      <c r="B342" s="5"/>
      <c r="C342" s="5"/>
      <c r="D342" s="133"/>
      <c r="E342" s="5"/>
      <c r="F342" s="47"/>
      <c r="G342" s="47"/>
      <c r="H342" s="7"/>
      <c r="I342" s="6">
        <f t="shared" si="73"/>
        <v>0</v>
      </c>
      <c r="J342" s="47"/>
      <c r="K342" s="5" t="e">
        <f t="shared" si="71"/>
        <v>#DIV/0!</v>
      </c>
      <c r="L342" s="5" t="e">
        <f t="shared" si="74"/>
        <v>#DIV/0!</v>
      </c>
      <c r="M342" t="e">
        <f t="shared" si="72"/>
        <v>#DIV/0!</v>
      </c>
    </row>
    <row r="343" spans="1:13" ht="25.5" customHeight="1" x14ac:dyDescent="0.25">
      <c r="A343" s="101"/>
      <c r="B343" s="5"/>
      <c r="C343" s="5"/>
      <c r="D343" s="133"/>
      <c r="E343" s="5"/>
      <c r="F343" s="47"/>
      <c r="G343" s="47"/>
      <c r="H343" s="7"/>
      <c r="I343" s="6">
        <f t="shared" si="73"/>
        <v>0</v>
      </c>
      <c r="J343" s="47"/>
      <c r="K343" s="5" t="e">
        <f t="shared" si="71"/>
        <v>#DIV/0!</v>
      </c>
      <c r="L343" s="5" t="e">
        <f t="shared" si="74"/>
        <v>#DIV/0!</v>
      </c>
      <c r="M343" t="e">
        <f t="shared" si="72"/>
        <v>#DIV/0!</v>
      </c>
    </row>
    <row r="344" spans="1:13" ht="25.5" customHeight="1" x14ac:dyDescent="0.25">
      <c r="A344" s="101"/>
      <c r="B344" s="5"/>
      <c r="C344" s="5"/>
      <c r="D344" s="133"/>
      <c r="E344" s="5"/>
      <c r="F344" s="47"/>
      <c r="G344" s="47"/>
      <c r="H344" s="7"/>
      <c r="I344" s="6">
        <f t="shared" si="73"/>
        <v>0</v>
      </c>
      <c r="J344" s="47"/>
      <c r="K344" s="5" t="e">
        <f t="shared" si="71"/>
        <v>#DIV/0!</v>
      </c>
      <c r="L344" s="5" t="e">
        <f t="shared" si="74"/>
        <v>#DIV/0!</v>
      </c>
      <c r="M344" t="e">
        <f t="shared" si="72"/>
        <v>#DIV/0!</v>
      </c>
    </row>
    <row r="345" spans="1:13" ht="25.5" customHeight="1" x14ac:dyDescent="0.25">
      <c r="A345" s="101"/>
      <c r="B345" s="5"/>
      <c r="C345" s="5"/>
      <c r="D345" s="133"/>
      <c r="E345" s="5"/>
      <c r="F345" s="47"/>
      <c r="G345" s="47"/>
      <c r="H345" s="7"/>
      <c r="I345" s="6">
        <f t="shared" si="73"/>
        <v>0</v>
      </c>
      <c r="J345" s="47"/>
      <c r="K345" s="5" t="e">
        <f t="shared" si="71"/>
        <v>#DIV/0!</v>
      </c>
      <c r="L345" s="5" t="e">
        <f t="shared" si="74"/>
        <v>#DIV/0!</v>
      </c>
      <c r="M345" t="e">
        <f t="shared" si="72"/>
        <v>#DIV/0!</v>
      </c>
    </row>
    <row r="346" spans="1:13" ht="25.5" customHeight="1" x14ac:dyDescent="0.25">
      <c r="A346" s="101"/>
      <c r="B346" s="5"/>
      <c r="C346" s="5"/>
      <c r="D346" s="133"/>
      <c r="E346" s="5"/>
      <c r="F346" s="47"/>
      <c r="G346" s="47"/>
      <c r="H346" s="7"/>
      <c r="I346" s="6">
        <f t="shared" si="73"/>
        <v>0</v>
      </c>
      <c r="J346" s="47"/>
      <c r="K346" s="5" t="e">
        <f t="shared" si="71"/>
        <v>#DIV/0!</v>
      </c>
      <c r="L346" s="5" t="e">
        <f t="shared" si="74"/>
        <v>#DIV/0!</v>
      </c>
      <c r="M346" t="e">
        <f t="shared" si="72"/>
        <v>#DIV/0!</v>
      </c>
    </row>
    <row r="347" spans="1:13" ht="25.5" customHeight="1" x14ac:dyDescent="0.25">
      <c r="A347" s="101"/>
      <c r="B347" s="5"/>
      <c r="C347" s="5"/>
      <c r="D347" s="133"/>
      <c r="E347" s="5"/>
      <c r="F347" s="47"/>
      <c r="G347" s="47"/>
      <c r="H347" s="7"/>
      <c r="I347" s="6">
        <f t="shared" si="73"/>
        <v>0</v>
      </c>
      <c r="J347" s="47"/>
      <c r="K347" s="5" t="e">
        <f t="shared" si="71"/>
        <v>#DIV/0!</v>
      </c>
      <c r="L347" s="5" t="e">
        <f t="shared" si="74"/>
        <v>#DIV/0!</v>
      </c>
      <c r="M347" t="e">
        <f t="shared" si="72"/>
        <v>#DIV/0!</v>
      </c>
    </row>
    <row r="348" spans="1:13" ht="25.5" customHeight="1" x14ac:dyDescent="0.25">
      <c r="A348" s="101"/>
      <c r="B348" s="5"/>
      <c r="C348" s="5"/>
      <c r="D348" s="133"/>
      <c r="E348" s="5"/>
      <c r="F348" s="47"/>
      <c r="G348" s="47"/>
      <c r="H348" s="7"/>
      <c r="I348" s="6">
        <f t="shared" si="73"/>
        <v>0</v>
      </c>
      <c r="J348" s="47"/>
      <c r="K348" s="5" t="e">
        <f t="shared" si="71"/>
        <v>#DIV/0!</v>
      </c>
      <c r="L348" s="5" t="e">
        <f t="shared" si="74"/>
        <v>#DIV/0!</v>
      </c>
      <c r="M348" t="e">
        <f t="shared" si="72"/>
        <v>#DIV/0!</v>
      </c>
    </row>
    <row r="349" spans="1:13" ht="25.5" customHeight="1" x14ac:dyDescent="0.25">
      <c r="A349" s="111"/>
      <c r="B349" s="112"/>
      <c r="C349" s="112"/>
      <c r="D349" s="138"/>
      <c r="E349" s="113"/>
      <c r="F349" s="113"/>
      <c r="G349" s="113"/>
      <c r="H349" s="113"/>
      <c r="I349" s="6">
        <f t="shared" si="73"/>
        <v>0</v>
      </c>
      <c r="J349" s="113"/>
      <c r="K349" s="5" t="e">
        <f t="shared" si="71"/>
        <v>#DIV/0!</v>
      </c>
      <c r="L349" s="5" t="e">
        <f t="shared" si="74"/>
        <v>#DIV/0!</v>
      </c>
      <c r="M349" s="41" t="e">
        <f t="shared" si="72"/>
        <v>#DIV/0!</v>
      </c>
    </row>
    <row r="350" spans="1:13" ht="25.5" customHeight="1" x14ac:dyDescent="0.25">
      <c r="A350" s="88"/>
      <c r="B350" s="88"/>
      <c r="C350" s="5"/>
      <c r="D350" s="133"/>
      <c r="E350" s="35"/>
      <c r="F350" s="5"/>
      <c r="G350" s="35"/>
      <c r="H350" s="5"/>
      <c r="I350" s="6">
        <f t="shared" si="73"/>
        <v>0</v>
      </c>
      <c r="J350" s="6"/>
      <c r="K350" s="5" t="e">
        <f t="shared" si="71"/>
        <v>#DIV/0!</v>
      </c>
      <c r="L350" s="5" t="e">
        <f t="shared" si="74"/>
        <v>#DIV/0!</v>
      </c>
      <c r="M350" t="e">
        <f>K350+L350</f>
        <v>#DIV/0!</v>
      </c>
    </row>
    <row r="351" spans="1:13" ht="25.5" customHeight="1" x14ac:dyDescent="0.25">
      <c r="A351" s="88"/>
      <c r="B351" s="89"/>
      <c r="C351" s="5"/>
      <c r="D351" s="133"/>
      <c r="E351" s="35"/>
      <c r="F351" s="5"/>
      <c r="G351" s="35"/>
      <c r="H351" s="5"/>
      <c r="I351" s="6">
        <f t="shared" si="73"/>
        <v>0</v>
      </c>
      <c r="J351" s="6"/>
      <c r="K351" s="5" t="e">
        <f t="shared" si="71"/>
        <v>#DIV/0!</v>
      </c>
      <c r="L351" s="5" t="e">
        <f t="shared" si="74"/>
        <v>#DIV/0!</v>
      </c>
      <c r="M351" s="39" t="e">
        <f>K351+L351</f>
        <v>#DIV/0!</v>
      </c>
    </row>
    <row r="352" spans="1:13" ht="25.5" customHeight="1" x14ac:dyDescent="0.25">
      <c r="A352" s="88"/>
      <c r="B352" s="88"/>
      <c r="C352" s="5"/>
      <c r="D352" s="133"/>
      <c r="E352" s="35"/>
      <c r="F352" s="6"/>
      <c r="G352" s="6"/>
      <c r="H352" s="7"/>
      <c r="I352" s="6">
        <f t="shared" si="73"/>
        <v>0</v>
      </c>
      <c r="J352" s="6"/>
      <c r="K352" s="5" t="e">
        <f t="shared" si="71"/>
        <v>#DIV/0!</v>
      </c>
      <c r="L352" s="5" t="e">
        <f t="shared" si="74"/>
        <v>#DIV/0!</v>
      </c>
      <c r="M352" t="e">
        <f t="shared" ref="M352:M429" si="75">K352+L352</f>
        <v>#DIV/0!</v>
      </c>
    </row>
    <row r="353" spans="1:13" ht="25.5" customHeight="1" x14ac:dyDescent="0.25">
      <c r="A353" s="88"/>
      <c r="B353" s="88"/>
      <c r="C353" s="5"/>
      <c r="D353" s="133"/>
      <c r="E353" s="35"/>
      <c r="F353" s="6"/>
      <c r="G353" s="6"/>
      <c r="H353" s="7"/>
      <c r="I353" s="6">
        <f t="shared" si="73"/>
        <v>0</v>
      </c>
      <c r="J353" s="6"/>
      <c r="K353" s="5" t="e">
        <f t="shared" si="71"/>
        <v>#DIV/0!</v>
      </c>
      <c r="L353" s="5" t="e">
        <f t="shared" si="74"/>
        <v>#DIV/0!</v>
      </c>
      <c r="M353" t="e">
        <f t="shared" si="75"/>
        <v>#DIV/0!</v>
      </c>
    </row>
    <row r="354" spans="1:13" ht="25.5" customHeight="1" x14ac:dyDescent="0.25">
      <c r="A354" s="88"/>
      <c r="B354" s="88"/>
      <c r="C354" s="5"/>
      <c r="D354" s="133"/>
      <c r="E354" s="35"/>
      <c r="F354" s="6"/>
      <c r="G354" s="6"/>
      <c r="H354" s="7"/>
      <c r="I354" s="6">
        <f t="shared" si="73"/>
        <v>0</v>
      </c>
      <c r="J354" s="6"/>
      <c r="K354" s="5" t="e">
        <f t="shared" si="71"/>
        <v>#DIV/0!</v>
      </c>
      <c r="L354" s="5" t="e">
        <f t="shared" si="74"/>
        <v>#DIV/0!</v>
      </c>
      <c r="M354" t="e">
        <f t="shared" si="75"/>
        <v>#DIV/0!</v>
      </c>
    </row>
    <row r="355" spans="1:13" ht="25.5" customHeight="1" x14ac:dyDescent="0.25">
      <c r="A355" s="88"/>
      <c r="B355" s="88"/>
      <c r="C355" s="5"/>
      <c r="D355" s="133"/>
      <c r="E355" s="35"/>
      <c r="F355" s="6"/>
      <c r="G355" s="6"/>
      <c r="H355" s="7"/>
      <c r="I355" s="6">
        <f t="shared" si="73"/>
        <v>0</v>
      </c>
      <c r="J355" s="6"/>
      <c r="K355" s="5" t="e">
        <f t="shared" si="71"/>
        <v>#DIV/0!</v>
      </c>
      <c r="L355" s="5" t="e">
        <f t="shared" si="74"/>
        <v>#DIV/0!</v>
      </c>
      <c r="M355" t="e">
        <f t="shared" si="75"/>
        <v>#DIV/0!</v>
      </c>
    </row>
    <row r="356" spans="1:13" ht="25.5" customHeight="1" x14ac:dyDescent="0.25">
      <c r="A356" s="88"/>
      <c r="B356" s="88"/>
      <c r="C356" s="5"/>
      <c r="D356" s="133"/>
      <c r="E356" s="35"/>
      <c r="F356" s="6"/>
      <c r="G356" s="6"/>
      <c r="H356" s="7"/>
      <c r="I356" s="6">
        <f t="shared" si="73"/>
        <v>0</v>
      </c>
      <c r="J356" s="6"/>
      <c r="K356" s="5" t="e">
        <f t="shared" si="71"/>
        <v>#DIV/0!</v>
      </c>
      <c r="L356" s="5" t="e">
        <f t="shared" si="74"/>
        <v>#DIV/0!</v>
      </c>
      <c r="M356" t="e">
        <f t="shared" si="75"/>
        <v>#DIV/0!</v>
      </c>
    </row>
    <row r="357" spans="1:13" ht="25.5" customHeight="1" x14ac:dyDescent="0.25">
      <c r="A357" s="88"/>
      <c r="B357" s="88"/>
      <c r="C357" s="5"/>
      <c r="D357" s="133"/>
      <c r="E357" s="35"/>
      <c r="F357" s="6"/>
      <c r="G357" s="6"/>
      <c r="H357" s="7"/>
      <c r="I357" s="6">
        <f t="shared" si="73"/>
        <v>0</v>
      </c>
      <c r="J357" s="6"/>
      <c r="K357" s="5" t="e">
        <f t="shared" si="71"/>
        <v>#DIV/0!</v>
      </c>
      <c r="L357" s="5" t="e">
        <f t="shared" si="74"/>
        <v>#DIV/0!</v>
      </c>
      <c r="M357" t="e">
        <f t="shared" si="75"/>
        <v>#DIV/0!</v>
      </c>
    </row>
    <row r="358" spans="1:13" ht="25.5" customHeight="1" x14ac:dyDescent="0.25">
      <c r="A358" s="88"/>
      <c r="B358" s="88"/>
      <c r="C358" s="5"/>
      <c r="D358" s="133"/>
      <c r="E358" s="35"/>
      <c r="F358" s="6"/>
      <c r="G358" s="6"/>
      <c r="H358" s="7"/>
      <c r="I358" s="6">
        <f t="shared" si="73"/>
        <v>0</v>
      </c>
      <c r="J358" s="6"/>
      <c r="K358" s="5" t="e">
        <f t="shared" si="71"/>
        <v>#DIV/0!</v>
      </c>
      <c r="L358" s="5" t="e">
        <f t="shared" si="74"/>
        <v>#DIV/0!</v>
      </c>
      <c r="M358" t="e">
        <f t="shared" si="75"/>
        <v>#DIV/0!</v>
      </c>
    </row>
    <row r="359" spans="1:13" ht="25.5" customHeight="1" x14ac:dyDescent="0.25">
      <c r="A359" s="88"/>
      <c r="B359" s="88"/>
      <c r="C359" s="5"/>
      <c r="D359" s="133"/>
      <c r="E359" s="35"/>
      <c r="F359" s="6"/>
      <c r="G359" s="6"/>
      <c r="H359" s="7"/>
      <c r="I359" s="6">
        <f t="shared" si="73"/>
        <v>0</v>
      </c>
      <c r="J359" s="6"/>
      <c r="K359" s="5" t="e">
        <f t="shared" si="71"/>
        <v>#DIV/0!</v>
      </c>
      <c r="L359" s="5" t="e">
        <f t="shared" si="74"/>
        <v>#DIV/0!</v>
      </c>
      <c r="M359" t="e">
        <f t="shared" si="75"/>
        <v>#DIV/0!</v>
      </c>
    </row>
    <row r="360" spans="1:13" ht="25.5" customHeight="1" x14ac:dyDescent="0.25">
      <c r="A360" s="88"/>
      <c r="B360" s="90"/>
      <c r="C360" s="35"/>
      <c r="D360" s="128"/>
      <c r="E360" s="35"/>
      <c r="F360" s="6"/>
      <c r="G360" s="6"/>
      <c r="H360" s="56"/>
      <c r="I360" s="6">
        <f t="shared" si="73"/>
        <v>0</v>
      </c>
      <c r="J360" s="6"/>
      <c r="K360" s="5" t="e">
        <f t="shared" si="71"/>
        <v>#DIV/0!</v>
      </c>
      <c r="L360" s="5" t="e">
        <f t="shared" ref="L360:L370" si="76">J360*100/E360</f>
        <v>#DIV/0!</v>
      </c>
      <c r="M360" s="57" t="e">
        <f t="shared" si="75"/>
        <v>#DIV/0!</v>
      </c>
    </row>
    <row r="361" spans="1:13" ht="25.5" customHeight="1" x14ac:dyDescent="0.25">
      <c r="A361" s="88"/>
      <c r="B361" s="88"/>
      <c r="C361" s="5"/>
      <c r="D361" s="133"/>
      <c r="E361" s="35"/>
      <c r="F361" s="6"/>
      <c r="G361" s="6"/>
      <c r="H361" s="7"/>
      <c r="I361" s="6">
        <f t="shared" si="73"/>
        <v>0</v>
      </c>
      <c r="J361" s="6"/>
      <c r="K361" s="5" t="e">
        <f t="shared" ref="K361:K423" si="77">100-L361</f>
        <v>#DIV/0!</v>
      </c>
      <c r="L361" s="5" t="e">
        <f t="shared" si="76"/>
        <v>#DIV/0!</v>
      </c>
      <c r="M361" t="e">
        <f t="shared" si="75"/>
        <v>#DIV/0!</v>
      </c>
    </row>
    <row r="362" spans="1:13" ht="25.5" customHeight="1" x14ac:dyDescent="0.25">
      <c r="A362" s="88"/>
      <c r="B362" s="88"/>
      <c r="C362" s="5"/>
      <c r="D362" s="133"/>
      <c r="E362" s="35"/>
      <c r="F362" s="6"/>
      <c r="G362" s="6"/>
      <c r="H362" s="7"/>
      <c r="I362" s="6">
        <f t="shared" si="73"/>
        <v>0</v>
      </c>
      <c r="J362" s="6"/>
      <c r="K362" s="5" t="e">
        <f t="shared" si="77"/>
        <v>#DIV/0!</v>
      </c>
      <c r="L362" s="5" t="e">
        <f t="shared" si="76"/>
        <v>#DIV/0!</v>
      </c>
      <c r="M362" t="e">
        <f t="shared" si="75"/>
        <v>#DIV/0!</v>
      </c>
    </row>
    <row r="363" spans="1:13" ht="25.5" customHeight="1" x14ac:dyDescent="0.25">
      <c r="A363" s="88"/>
      <c r="B363" s="88"/>
      <c r="C363" s="5"/>
      <c r="D363" s="133"/>
      <c r="E363" s="35"/>
      <c r="F363" s="6"/>
      <c r="G363" s="6"/>
      <c r="H363" s="7"/>
      <c r="I363" s="6">
        <f t="shared" si="73"/>
        <v>0</v>
      </c>
      <c r="J363" s="6"/>
      <c r="K363" s="5" t="e">
        <f t="shared" si="77"/>
        <v>#DIV/0!</v>
      </c>
      <c r="L363" s="5" t="e">
        <f t="shared" si="76"/>
        <v>#DIV/0!</v>
      </c>
      <c r="M363" t="e">
        <f t="shared" si="75"/>
        <v>#DIV/0!</v>
      </c>
    </row>
    <row r="364" spans="1:13" ht="25.5" customHeight="1" x14ac:dyDescent="0.25">
      <c r="A364" s="88"/>
      <c r="B364" s="88"/>
      <c r="C364" s="5"/>
      <c r="D364" s="133"/>
      <c r="E364" s="35"/>
      <c r="F364" s="6"/>
      <c r="G364" s="6"/>
      <c r="H364" s="7"/>
      <c r="I364" s="6">
        <f t="shared" si="73"/>
        <v>0</v>
      </c>
      <c r="J364" s="6"/>
      <c r="K364" s="5" t="e">
        <f t="shared" si="77"/>
        <v>#DIV/0!</v>
      </c>
      <c r="L364" s="5" t="e">
        <f t="shared" si="76"/>
        <v>#DIV/0!</v>
      </c>
      <c r="M364" t="e">
        <f t="shared" si="75"/>
        <v>#DIV/0!</v>
      </c>
    </row>
    <row r="365" spans="1:13" ht="25.5" customHeight="1" x14ac:dyDescent="0.25">
      <c r="A365" s="88"/>
      <c r="B365" s="88"/>
      <c r="C365" s="5"/>
      <c r="D365" s="133"/>
      <c r="E365" s="35"/>
      <c r="F365" s="6"/>
      <c r="G365" s="6"/>
      <c r="H365" s="7"/>
      <c r="I365" s="6">
        <f t="shared" si="73"/>
        <v>0</v>
      </c>
      <c r="J365" s="6"/>
      <c r="K365" s="5" t="e">
        <f t="shared" si="77"/>
        <v>#DIV/0!</v>
      </c>
      <c r="L365" s="5" t="e">
        <f t="shared" si="76"/>
        <v>#DIV/0!</v>
      </c>
      <c r="M365" t="e">
        <f t="shared" si="75"/>
        <v>#DIV/0!</v>
      </c>
    </row>
    <row r="366" spans="1:13" ht="25.5" customHeight="1" x14ac:dyDescent="0.25">
      <c r="A366" s="88"/>
      <c r="B366" s="88"/>
      <c r="C366" s="5"/>
      <c r="D366" s="133"/>
      <c r="E366" s="35"/>
      <c r="F366" s="6"/>
      <c r="G366" s="6"/>
      <c r="H366" s="7"/>
      <c r="I366" s="6">
        <f t="shared" si="73"/>
        <v>0</v>
      </c>
      <c r="J366" s="6"/>
      <c r="K366" s="5" t="e">
        <f t="shared" si="77"/>
        <v>#DIV/0!</v>
      </c>
      <c r="L366" s="5" t="e">
        <f t="shared" si="76"/>
        <v>#DIV/0!</v>
      </c>
      <c r="M366" t="e">
        <f t="shared" si="75"/>
        <v>#DIV/0!</v>
      </c>
    </row>
    <row r="367" spans="1:13" ht="25.5" customHeight="1" x14ac:dyDescent="0.25">
      <c r="A367" s="88"/>
      <c r="B367" s="88"/>
      <c r="C367" s="44"/>
      <c r="D367" s="131"/>
      <c r="E367" s="35"/>
      <c r="F367" s="6"/>
      <c r="G367" s="6"/>
      <c r="H367" s="7"/>
      <c r="I367" s="6">
        <f t="shared" si="73"/>
        <v>0</v>
      </c>
      <c r="J367" s="6"/>
      <c r="K367" s="5" t="e">
        <f t="shared" si="77"/>
        <v>#DIV/0!</v>
      </c>
      <c r="L367" s="5" t="e">
        <f t="shared" si="76"/>
        <v>#DIV/0!</v>
      </c>
      <c r="M367" t="e">
        <f t="shared" si="75"/>
        <v>#DIV/0!</v>
      </c>
    </row>
    <row r="368" spans="1:13" ht="25.5" customHeight="1" x14ac:dyDescent="0.25">
      <c r="A368" s="88"/>
      <c r="B368" s="88"/>
      <c r="C368" s="5"/>
      <c r="D368" s="133"/>
      <c r="E368" s="35"/>
      <c r="F368" s="6"/>
      <c r="G368" s="6"/>
      <c r="H368" s="7"/>
      <c r="I368" s="6">
        <f t="shared" si="73"/>
        <v>0</v>
      </c>
      <c r="J368" s="6"/>
      <c r="K368" s="5" t="e">
        <f t="shared" si="77"/>
        <v>#DIV/0!</v>
      </c>
      <c r="L368" s="5" t="e">
        <f t="shared" si="76"/>
        <v>#DIV/0!</v>
      </c>
      <c r="M368" t="e">
        <f t="shared" si="75"/>
        <v>#DIV/0!</v>
      </c>
    </row>
    <row r="369" spans="1:13" ht="25.5" customHeight="1" x14ac:dyDescent="0.25">
      <c r="A369" s="88"/>
      <c r="B369" s="88"/>
      <c r="C369" s="5"/>
      <c r="D369" s="133"/>
      <c r="E369" s="35"/>
      <c r="F369" s="6"/>
      <c r="G369" s="6"/>
      <c r="H369" s="7"/>
      <c r="I369" s="6">
        <f t="shared" si="73"/>
        <v>0</v>
      </c>
      <c r="J369" s="6"/>
      <c r="K369" s="5" t="e">
        <f t="shared" si="77"/>
        <v>#DIV/0!</v>
      </c>
      <c r="L369" s="5" t="e">
        <f t="shared" si="76"/>
        <v>#DIV/0!</v>
      </c>
      <c r="M369" t="e">
        <f t="shared" si="75"/>
        <v>#DIV/0!</v>
      </c>
    </row>
    <row r="370" spans="1:13" ht="25.5" customHeight="1" x14ac:dyDescent="0.25">
      <c r="A370" s="88"/>
      <c r="B370" s="88"/>
      <c r="C370" s="5"/>
      <c r="D370" s="133"/>
      <c r="E370" s="35"/>
      <c r="F370" s="6"/>
      <c r="G370" s="6"/>
      <c r="H370" s="7"/>
      <c r="I370" s="6">
        <f t="shared" si="73"/>
        <v>0</v>
      </c>
      <c r="J370" s="6"/>
      <c r="K370" s="5" t="e">
        <f t="shared" si="77"/>
        <v>#DIV/0!</v>
      </c>
      <c r="L370" s="5" t="e">
        <f t="shared" si="76"/>
        <v>#DIV/0!</v>
      </c>
      <c r="M370" t="e">
        <f t="shared" si="75"/>
        <v>#DIV/0!</v>
      </c>
    </row>
    <row r="371" spans="1:13" ht="25.5" customHeight="1" x14ac:dyDescent="0.25">
      <c r="A371" s="88"/>
      <c r="B371" s="89"/>
      <c r="C371" s="55"/>
      <c r="D371" s="139"/>
      <c r="E371" s="58"/>
      <c r="F371" s="59"/>
      <c r="G371" s="59"/>
      <c r="H371" s="60"/>
      <c r="I371" s="6">
        <f t="shared" si="73"/>
        <v>0</v>
      </c>
      <c r="J371" s="59"/>
      <c r="K371" s="55">
        <v>100</v>
      </c>
      <c r="L371" s="55">
        <v>0</v>
      </c>
      <c r="M371" s="61">
        <f t="shared" si="75"/>
        <v>100</v>
      </c>
    </row>
    <row r="372" spans="1:13" ht="25.5" customHeight="1" x14ac:dyDescent="0.25">
      <c r="A372" s="88"/>
      <c r="B372" s="88"/>
      <c r="C372" s="5"/>
      <c r="D372" s="133"/>
      <c r="E372" s="35"/>
      <c r="F372" s="6"/>
      <c r="G372" s="6"/>
      <c r="H372" s="7"/>
      <c r="I372" s="6">
        <f t="shared" si="73"/>
        <v>0</v>
      </c>
      <c r="J372" s="6"/>
      <c r="K372" s="5" t="e">
        <f t="shared" si="77"/>
        <v>#DIV/0!</v>
      </c>
      <c r="L372" s="5" t="e">
        <f>J372*100/E372</f>
        <v>#DIV/0!</v>
      </c>
      <c r="M372" t="e">
        <f t="shared" si="75"/>
        <v>#DIV/0!</v>
      </c>
    </row>
    <row r="373" spans="1:13" ht="25.5" customHeight="1" x14ac:dyDescent="0.25">
      <c r="A373" s="88"/>
      <c r="B373" s="89"/>
      <c r="C373" s="55"/>
      <c r="D373" s="139"/>
      <c r="E373" s="58"/>
      <c r="F373" s="59"/>
      <c r="G373" s="59"/>
      <c r="H373" s="60"/>
      <c r="I373" s="6">
        <f t="shared" si="73"/>
        <v>0</v>
      </c>
      <c r="J373" s="59"/>
      <c r="K373" s="55">
        <v>100</v>
      </c>
      <c r="L373" s="55">
        <v>0</v>
      </c>
      <c r="M373" s="61">
        <f t="shared" si="75"/>
        <v>100</v>
      </c>
    </row>
    <row r="374" spans="1:13" ht="25.5" customHeight="1" x14ac:dyDescent="0.25">
      <c r="A374" s="88"/>
      <c r="B374" s="88"/>
      <c r="C374" s="5"/>
      <c r="D374" s="133"/>
      <c r="E374" s="35"/>
      <c r="F374" s="6"/>
      <c r="G374" s="6"/>
      <c r="H374" s="7"/>
      <c r="I374" s="6">
        <f t="shared" si="73"/>
        <v>0</v>
      </c>
      <c r="J374" s="6"/>
      <c r="K374" s="5" t="e">
        <f t="shared" si="77"/>
        <v>#DIV/0!</v>
      </c>
      <c r="L374" s="5" t="e">
        <f>J374*100/E374</f>
        <v>#DIV/0!</v>
      </c>
      <c r="M374" t="e">
        <f t="shared" si="75"/>
        <v>#DIV/0!</v>
      </c>
    </row>
    <row r="375" spans="1:13" ht="25.5" customHeight="1" x14ac:dyDescent="0.25">
      <c r="A375" s="88"/>
      <c r="B375" s="88"/>
      <c r="C375" s="5"/>
      <c r="D375" s="133"/>
      <c r="E375" s="35"/>
      <c r="F375" s="6"/>
      <c r="G375" s="6"/>
      <c r="H375" s="7"/>
      <c r="I375" s="6">
        <f t="shared" si="73"/>
        <v>0</v>
      </c>
      <c r="J375" s="6"/>
      <c r="K375" s="5" t="e">
        <f t="shared" si="77"/>
        <v>#DIV/0!</v>
      </c>
      <c r="L375" s="5" t="e">
        <f>J375*100/E375</f>
        <v>#DIV/0!</v>
      </c>
      <c r="M375" t="e">
        <f t="shared" si="75"/>
        <v>#DIV/0!</v>
      </c>
    </row>
    <row r="376" spans="1:13" ht="25.5" customHeight="1" x14ac:dyDescent="0.25">
      <c r="A376" s="88"/>
      <c r="B376" s="90"/>
      <c r="C376" s="35"/>
      <c r="D376" s="128"/>
      <c r="E376" s="35"/>
      <c r="F376" s="6"/>
      <c r="G376" s="6"/>
      <c r="H376" s="56"/>
      <c r="I376" s="6">
        <f t="shared" si="73"/>
        <v>0</v>
      </c>
      <c r="J376" s="6"/>
      <c r="K376" s="5" t="e">
        <f t="shared" si="77"/>
        <v>#DIV/0!</v>
      </c>
      <c r="L376" s="35" t="e">
        <f>J376*100/E376</f>
        <v>#DIV/0!</v>
      </c>
      <c r="M376" s="57" t="e">
        <f t="shared" si="75"/>
        <v>#DIV/0!</v>
      </c>
    </row>
    <row r="377" spans="1:13" ht="25.5" customHeight="1" x14ac:dyDescent="0.25">
      <c r="A377" s="88"/>
      <c r="B377" s="90"/>
      <c r="C377" s="35"/>
      <c r="D377" s="128"/>
      <c r="E377" s="35"/>
      <c r="F377" s="6"/>
      <c r="G377" s="6"/>
      <c r="H377" s="56"/>
      <c r="I377" s="6">
        <f t="shared" si="73"/>
        <v>0</v>
      </c>
      <c r="J377" s="6"/>
      <c r="K377" s="35">
        <v>100</v>
      </c>
      <c r="L377" s="35">
        <v>0</v>
      </c>
      <c r="M377" s="57">
        <f t="shared" si="75"/>
        <v>100</v>
      </c>
    </row>
    <row r="378" spans="1:13" ht="25.5" customHeight="1" x14ac:dyDescent="0.25">
      <c r="A378" s="88"/>
      <c r="B378" s="88"/>
      <c r="C378" s="5"/>
      <c r="D378" s="133"/>
      <c r="E378" s="35"/>
      <c r="F378" s="6"/>
      <c r="G378" s="6"/>
      <c r="H378" s="7"/>
      <c r="I378" s="6">
        <f t="shared" si="73"/>
        <v>0</v>
      </c>
      <c r="J378" s="6"/>
      <c r="K378" s="5" t="e">
        <f t="shared" si="77"/>
        <v>#DIV/0!</v>
      </c>
      <c r="L378" s="5" t="e">
        <f t="shared" ref="L378:L384" si="78">J378*100/E378</f>
        <v>#DIV/0!</v>
      </c>
      <c r="M378" t="e">
        <f t="shared" si="75"/>
        <v>#DIV/0!</v>
      </c>
    </row>
    <row r="379" spans="1:13" ht="25.5" customHeight="1" x14ac:dyDescent="0.25">
      <c r="A379" s="88"/>
      <c r="B379" s="88"/>
      <c r="C379" s="5"/>
      <c r="D379" s="133"/>
      <c r="E379" s="35"/>
      <c r="F379" s="6"/>
      <c r="G379" s="6"/>
      <c r="H379" s="7"/>
      <c r="I379" s="6">
        <f t="shared" si="73"/>
        <v>0</v>
      </c>
      <c r="J379" s="6"/>
      <c r="K379" s="5" t="e">
        <f t="shared" si="77"/>
        <v>#DIV/0!</v>
      </c>
      <c r="L379" s="5" t="e">
        <f t="shared" si="78"/>
        <v>#DIV/0!</v>
      </c>
      <c r="M379" t="e">
        <f t="shared" si="75"/>
        <v>#DIV/0!</v>
      </c>
    </row>
    <row r="380" spans="1:13" ht="25.5" customHeight="1" x14ac:dyDescent="0.25">
      <c r="A380" s="88"/>
      <c r="B380" s="88"/>
      <c r="C380" s="5"/>
      <c r="D380" s="133"/>
      <c r="E380" s="35"/>
      <c r="F380" s="6"/>
      <c r="G380" s="6"/>
      <c r="H380" s="7"/>
      <c r="I380" s="6">
        <f t="shared" si="73"/>
        <v>0</v>
      </c>
      <c r="J380" s="6"/>
      <c r="K380" s="5" t="e">
        <f t="shared" si="77"/>
        <v>#DIV/0!</v>
      </c>
      <c r="L380" s="5" t="e">
        <f t="shared" si="78"/>
        <v>#DIV/0!</v>
      </c>
      <c r="M380" t="e">
        <f t="shared" si="75"/>
        <v>#DIV/0!</v>
      </c>
    </row>
    <row r="381" spans="1:13" ht="25.5" customHeight="1" x14ac:dyDescent="0.25">
      <c r="A381" s="88"/>
      <c r="B381" s="88"/>
      <c r="C381" s="45"/>
      <c r="D381" s="132"/>
      <c r="E381" s="35"/>
      <c r="F381" s="6"/>
      <c r="G381" s="6"/>
      <c r="H381" s="7"/>
      <c r="I381" s="6">
        <f t="shared" si="73"/>
        <v>0</v>
      </c>
      <c r="J381" s="6"/>
      <c r="K381" s="5" t="e">
        <f t="shared" si="77"/>
        <v>#DIV/0!</v>
      </c>
      <c r="L381" s="5" t="e">
        <f t="shared" si="78"/>
        <v>#DIV/0!</v>
      </c>
      <c r="M381" t="e">
        <f t="shared" si="75"/>
        <v>#DIV/0!</v>
      </c>
    </row>
    <row r="382" spans="1:13" ht="25.5" customHeight="1" x14ac:dyDescent="0.25">
      <c r="A382" s="88"/>
      <c r="B382" s="88"/>
      <c r="C382" s="43"/>
      <c r="D382" s="130"/>
      <c r="E382" s="35"/>
      <c r="F382" s="6"/>
      <c r="G382" s="6"/>
      <c r="H382" s="7"/>
      <c r="I382" s="6">
        <f t="shared" si="73"/>
        <v>0</v>
      </c>
      <c r="J382" s="6"/>
      <c r="K382" s="5" t="e">
        <f t="shared" si="77"/>
        <v>#DIV/0!</v>
      </c>
      <c r="L382" s="5" t="e">
        <f t="shared" si="78"/>
        <v>#DIV/0!</v>
      </c>
      <c r="M382" t="e">
        <f t="shared" si="75"/>
        <v>#DIV/0!</v>
      </c>
    </row>
    <row r="383" spans="1:13" ht="25.5" customHeight="1" x14ac:dyDescent="0.25">
      <c r="A383" s="88"/>
      <c r="B383" s="90"/>
      <c r="C383" s="35"/>
      <c r="D383" s="128"/>
      <c r="E383" s="35"/>
      <c r="F383" s="6"/>
      <c r="G383" s="6"/>
      <c r="H383" s="56"/>
      <c r="I383" s="6">
        <f t="shared" si="73"/>
        <v>0</v>
      </c>
      <c r="J383" s="6"/>
      <c r="K383" s="35" t="e">
        <f t="shared" si="77"/>
        <v>#DIV/0!</v>
      </c>
      <c r="L383" s="35" t="e">
        <f t="shared" si="78"/>
        <v>#DIV/0!</v>
      </c>
      <c r="M383" s="57" t="e">
        <f t="shared" si="75"/>
        <v>#DIV/0!</v>
      </c>
    </row>
    <row r="384" spans="1:13" ht="25.5" customHeight="1" x14ac:dyDescent="0.25">
      <c r="A384" s="88"/>
      <c r="B384" s="90"/>
      <c r="C384" s="35"/>
      <c r="D384" s="128"/>
      <c r="E384" s="35"/>
      <c r="F384" s="6"/>
      <c r="G384" s="6"/>
      <c r="H384" s="56"/>
      <c r="I384" s="6">
        <f t="shared" si="73"/>
        <v>0</v>
      </c>
      <c r="J384" s="6"/>
      <c r="K384" s="35" t="e">
        <f t="shared" si="77"/>
        <v>#DIV/0!</v>
      </c>
      <c r="L384" s="35" t="e">
        <f t="shared" si="78"/>
        <v>#DIV/0!</v>
      </c>
      <c r="M384" s="57" t="e">
        <f t="shared" si="75"/>
        <v>#DIV/0!</v>
      </c>
    </row>
    <row r="385" spans="1:13" ht="25.5" customHeight="1" x14ac:dyDescent="0.25">
      <c r="A385" s="88"/>
      <c r="B385" s="90"/>
      <c r="C385" s="35"/>
      <c r="D385" s="128"/>
      <c r="E385" s="35"/>
      <c r="F385" s="6"/>
      <c r="G385" s="6"/>
      <c r="H385" s="56"/>
      <c r="I385" s="6">
        <f t="shared" si="73"/>
        <v>0</v>
      </c>
      <c r="J385" s="6"/>
      <c r="K385" s="35">
        <v>100</v>
      </c>
      <c r="L385" s="35">
        <v>0</v>
      </c>
      <c r="M385" s="57">
        <f t="shared" si="75"/>
        <v>100</v>
      </c>
    </row>
    <row r="386" spans="1:13" x14ac:dyDescent="0.25">
      <c r="A386" s="88"/>
      <c r="B386" s="90"/>
      <c r="C386" s="45"/>
      <c r="D386" s="132"/>
      <c r="E386" s="35"/>
      <c r="F386" s="6"/>
      <c r="G386" s="6"/>
      <c r="H386" s="56"/>
      <c r="I386" s="6">
        <f t="shared" si="73"/>
        <v>0</v>
      </c>
      <c r="J386" s="6"/>
      <c r="K386" s="35" t="e">
        <f t="shared" si="77"/>
        <v>#DIV/0!</v>
      </c>
      <c r="L386" s="35" t="e">
        <f>J386*100/E386</f>
        <v>#DIV/0!</v>
      </c>
      <c r="M386" s="57" t="e">
        <f t="shared" si="75"/>
        <v>#DIV/0!</v>
      </c>
    </row>
    <row r="387" spans="1:13" x14ac:dyDescent="0.25">
      <c r="A387" s="88"/>
      <c r="B387" s="90"/>
      <c r="C387" s="45"/>
      <c r="D387" s="132"/>
      <c r="E387" s="35"/>
      <c r="F387" s="6"/>
      <c r="G387" s="6"/>
      <c r="H387" s="56"/>
      <c r="I387" s="6">
        <f t="shared" si="73"/>
        <v>0</v>
      </c>
      <c r="J387" s="6"/>
      <c r="K387" s="35">
        <v>100</v>
      </c>
      <c r="L387" s="35">
        <v>0</v>
      </c>
      <c r="M387" s="57">
        <f t="shared" si="75"/>
        <v>100</v>
      </c>
    </row>
    <row r="388" spans="1:13" ht="25.5" customHeight="1" x14ac:dyDescent="0.25">
      <c r="A388" s="88"/>
      <c r="B388" s="88"/>
      <c r="C388" s="5"/>
      <c r="D388" s="133"/>
      <c r="E388" s="35"/>
      <c r="F388" s="6"/>
      <c r="G388" s="6"/>
      <c r="H388" s="7"/>
      <c r="I388" s="6">
        <f t="shared" si="73"/>
        <v>0</v>
      </c>
      <c r="J388" s="6"/>
      <c r="K388" s="5" t="e">
        <f t="shared" si="77"/>
        <v>#DIV/0!</v>
      </c>
      <c r="L388" s="5" t="e">
        <f>J388*100/E388</f>
        <v>#DIV/0!</v>
      </c>
      <c r="M388" t="e">
        <f t="shared" si="75"/>
        <v>#DIV/0!</v>
      </c>
    </row>
    <row r="389" spans="1:13" ht="25.5" customHeight="1" x14ac:dyDescent="0.25">
      <c r="A389" s="88"/>
      <c r="B389" s="88"/>
      <c r="C389" s="43"/>
      <c r="D389" s="130"/>
      <c r="E389" s="35"/>
      <c r="F389" s="6"/>
      <c r="G389" s="6"/>
      <c r="H389" s="7"/>
      <c r="I389" s="6">
        <f t="shared" si="73"/>
        <v>0</v>
      </c>
      <c r="J389" s="6"/>
      <c r="K389" s="5" t="e">
        <f t="shared" si="77"/>
        <v>#DIV/0!</v>
      </c>
      <c r="L389" s="5" t="e">
        <f>J389*100/E389</f>
        <v>#DIV/0!</v>
      </c>
      <c r="M389" t="e">
        <f t="shared" si="75"/>
        <v>#DIV/0!</v>
      </c>
    </row>
    <row r="390" spans="1:13" ht="25.5" customHeight="1" x14ac:dyDescent="0.25">
      <c r="A390" s="88"/>
      <c r="B390" s="90"/>
      <c r="C390" s="5"/>
      <c r="D390" s="133"/>
      <c r="E390" s="35"/>
      <c r="F390" s="6"/>
      <c r="G390" s="6"/>
      <c r="H390" s="56"/>
      <c r="I390" s="6">
        <f t="shared" si="73"/>
        <v>0</v>
      </c>
      <c r="J390" s="6"/>
      <c r="K390" s="35" t="e">
        <f t="shared" si="77"/>
        <v>#DIV/0!</v>
      </c>
      <c r="L390" s="35" t="e">
        <f>J390*100/E390</f>
        <v>#DIV/0!</v>
      </c>
      <c r="M390" s="57" t="e">
        <f t="shared" si="75"/>
        <v>#DIV/0!</v>
      </c>
    </row>
    <row r="391" spans="1:13" ht="25.5" customHeight="1" x14ac:dyDescent="0.25">
      <c r="A391" s="88"/>
      <c r="B391" s="90"/>
      <c r="C391" s="5"/>
      <c r="D391" s="133"/>
      <c r="E391" s="35"/>
      <c r="F391" s="6"/>
      <c r="G391" s="6"/>
      <c r="H391" s="56"/>
      <c r="I391" s="6">
        <f t="shared" si="73"/>
        <v>0</v>
      </c>
      <c r="J391" s="6"/>
      <c r="K391" s="35">
        <v>100</v>
      </c>
      <c r="L391" s="35">
        <v>0</v>
      </c>
      <c r="M391" s="57">
        <f t="shared" si="75"/>
        <v>100</v>
      </c>
    </row>
    <row r="392" spans="1:13" ht="25.5" customHeight="1" x14ac:dyDescent="0.25">
      <c r="A392" s="88"/>
      <c r="B392" s="88"/>
      <c r="C392" s="44"/>
      <c r="D392" s="131"/>
      <c r="E392" s="35"/>
      <c r="F392" s="6"/>
      <c r="G392" s="6"/>
      <c r="H392" s="7"/>
      <c r="I392" s="6">
        <f t="shared" ref="I392:I455" si="79">F392-E392</f>
        <v>0</v>
      </c>
      <c r="J392" s="6"/>
      <c r="K392" s="5" t="e">
        <f t="shared" si="77"/>
        <v>#DIV/0!</v>
      </c>
      <c r="L392" s="5" t="e">
        <f>J392*100/E392</f>
        <v>#DIV/0!</v>
      </c>
      <c r="M392" t="e">
        <f t="shared" si="75"/>
        <v>#DIV/0!</v>
      </c>
    </row>
    <row r="393" spans="1:13" ht="25.5" customHeight="1" x14ac:dyDescent="0.25">
      <c r="A393" s="88"/>
      <c r="B393" s="88"/>
      <c r="C393" s="5"/>
      <c r="D393" s="133"/>
      <c r="E393" s="35"/>
      <c r="F393" s="6"/>
      <c r="G393" s="6"/>
      <c r="H393" s="7"/>
      <c r="I393" s="6">
        <f t="shared" si="79"/>
        <v>0</v>
      </c>
      <c r="J393" s="6"/>
      <c r="K393" s="5" t="e">
        <f t="shared" si="77"/>
        <v>#DIV/0!</v>
      </c>
      <c r="L393" s="5" t="e">
        <f>J393*100/E393</f>
        <v>#DIV/0!</v>
      </c>
      <c r="M393" t="e">
        <f t="shared" si="75"/>
        <v>#DIV/0!</v>
      </c>
    </row>
    <row r="394" spans="1:13" ht="25.5" customHeight="1" x14ac:dyDescent="0.25">
      <c r="A394" s="88"/>
      <c r="B394" s="88"/>
      <c r="C394" s="43"/>
      <c r="D394" s="130"/>
      <c r="E394" s="35"/>
      <c r="F394" s="6"/>
      <c r="G394" s="6"/>
      <c r="H394" s="7"/>
      <c r="I394" s="6">
        <f t="shared" si="79"/>
        <v>0</v>
      </c>
      <c r="J394" s="6"/>
      <c r="K394" s="5" t="e">
        <f t="shared" si="77"/>
        <v>#DIV/0!</v>
      </c>
      <c r="L394" s="5" t="e">
        <f>J394*100/E394</f>
        <v>#DIV/0!</v>
      </c>
      <c r="M394" t="e">
        <f t="shared" si="75"/>
        <v>#DIV/0!</v>
      </c>
    </row>
    <row r="395" spans="1:13" ht="25.5" customHeight="1" x14ac:dyDescent="0.25">
      <c r="A395" s="88"/>
      <c r="B395" s="88"/>
      <c r="C395" s="5"/>
      <c r="D395" s="133"/>
      <c r="E395" s="35"/>
      <c r="F395" s="6"/>
      <c r="G395" s="6"/>
      <c r="H395" s="7"/>
      <c r="I395" s="6">
        <f t="shared" si="79"/>
        <v>0</v>
      </c>
      <c r="J395" s="6"/>
      <c r="K395" s="5" t="e">
        <f t="shared" si="77"/>
        <v>#DIV/0!</v>
      </c>
      <c r="L395" s="5" t="e">
        <f>J395*100/E395</f>
        <v>#DIV/0!</v>
      </c>
      <c r="M395" t="e">
        <f t="shared" si="75"/>
        <v>#DIV/0!</v>
      </c>
    </row>
    <row r="396" spans="1:13" ht="25.5" customHeight="1" x14ac:dyDescent="0.25">
      <c r="A396" s="88"/>
      <c r="B396" s="90"/>
      <c r="C396" s="35"/>
      <c r="D396" s="128"/>
      <c r="E396" s="35"/>
      <c r="F396" s="6"/>
      <c r="G396" s="6"/>
      <c r="H396" s="56"/>
      <c r="I396" s="6">
        <f t="shared" si="79"/>
        <v>0</v>
      </c>
      <c r="J396" s="6"/>
      <c r="K396" s="35" t="e">
        <f t="shared" si="77"/>
        <v>#DIV/0!</v>
      </c>
      <c r="L396" s="35" t="e">
        <f>J396*100/E396</f>
        <v>#DIV/0!</v>
      </c>
      <c r="M396" s="57" t="e">
        <f t="shared" si="75"/>
        <v>#DIV/0!</v>
      </c>
    </row>
    <row r="397" spans="1:13" ht="25.5" customHeight="1" x14ac:dyDescent="0.25">
      <c r="A397" s="88"/>
      <c r="B397" s="90"/>
      <c r="C397" s="35"/>
      <c r="D397" s="128"/>
      <c r="E397" s="35"/>
      <c r="F397" s="6"/>
      <c r="G397" s="6"/>
      <c r="H397" s="56"/>
      <c r="I397" s="6">
        <f t="shared" si="79"/>
        <v>0</v>
      </c>
      <c r="J397" s="6"/>
      <c r="K397" s="35">
        <v>100</v>
      </c>
      <c r="L397" s="35">
        <v>0</v>
      </c>
      <c r="M397" s="57">
        <f t="shared" si="75"/>
        <v>100</v>
      </c>
    </row>
    <row r="398" spans="1:13" ht="25.5" customHeight="1" x14ac:dyDescent="0.25">
      <c r="A398" s="88"/>
      <c r="B398" s="90"/>
      <c r="C398" s="35"/>
      <c r="D398" s="128"/>
      <c r="E398" s="35"/>
      <c r="F398" s="6"/>
      <c r="G398" s="6"/>
      <c r="H398" s="56"/>
      <c r="I398" s="6">
        <f t="shared" si="79"/>
        <v>0</v>
      </c>
      <c r="J398" s="6"/>
      <c r="K398" s="35" t="e">
        <f t="shared" si="77"/>
        <v>#DIV/0!</v>
      </c>
      <c r="L398" s="35" t="e">
        <f>J398*100/E398</f>
        <v>#DIV/0!</v>
      </c>
      <c r="M398" s="57" t="e">
        <f t="shared" si="75"/>
        <v>#DIV/0!</v>
      </c>
    </row>
    <row r="399" spans="1:13" ht="25.5" customHeight="1" x14ac:dyDescent="0.25">
      <c r="A399" s="88"/>
      <c r="B399" s="90"/>
      <c r="C399" s="35"/>
      <c r="D399" s="128"/>
      <c r="E399" s="35"/>
      <c r="F399" s="6"/>
      <c r="G399" s="6"/>
      <c r="H399" s="56"/>
      <c r="I399" s="6">
        <f t="shared" si="79"/>
        <v>0</v>
      </c>
      <c r="J399" s="6"/>
      <c r="K399" s="35" t="e">
        <f t="shared" si="77"/>
        <v>#DIV/0!</v>
      </c>
      <c r="L399" s="35" t="e">
        <f>J399*100/E399</f>
        <v>#DIV/0!</v>
      </c>
      <c r="M399" s="57" t="e">
        <f t="shared" si="75"/>
        <v>#DIV/0!</v>
      </c>
    </row>
    <row r="400" spans="1:13" ht="25.5" customHeight="1" x14ac:dyDescent="0.25">
      <c r="A400" s="88"/>
      <c r="B400" s="88"/>
      <c r="C400" s="5"/>
      <c r="D400" s="133"/>
      <c r="E400" s="35"/>
      <c r="F400" s="6"/>
      <c r="G400" s="6"/>
      <c r="H400" s="7"/>
      <c r="I400" s="6">
        <f t="shared" si="79"/>
        <v>0</v>
      </c>
      <c r="J400" s="6"/>
      <c r="K400" s="5" t="e">
        <f t="shared" si="77"/>
        <v>#DIV/0!</v>
      </c>
      <c r="L400" s="5" t="e">
        <f>J400*100/E400</f>
        <v>#DIV/0!</v>
      </c>
      <c r="M400" t="e">
        <f t="shared" si="75"/>
        <v>#DIV/0!</v>
      </c>
    </row>
    <row r="401" spans="1:13" ht="25.5" customHeight="1" x14ac:dyDescent="0.25">
      <c r="A401" s="88"/>
      <c r="B401" s="88"/>
      <c r="C401" s="5"/>
      <c r="D401" s="133"/>
      <c r="E401" s="35"/>
      <c r="F401" s="6"/>
      <c r="G401" s="6"/>
      <c r="H401" s="7"/>
      <c r="I401" s="6">
        <f t="shared" si="79"/>
        <v>0</v>
      </c>
      <c r="J401" s="6"/>
      <c r="K401" s="5" t="e">
        <f t="shared" si="77"/>
        <v>#DIV/0!</v>
      </c>
      <c r="L401" s="5" t="e">
        <f>J401*100/E401</f>
        <v>#DIV/0!</v>
      </c>
      <c r="M401" t="e">
        <f t="shared" si="75"/>
        <v>#DIV/0!</v>
      </c>
    </row>
    <row r="402" spans="1:13" ht="25.5" customHeight="1" x14ac:dyDescent="0.25">
      <c r="A402" s="88"/>
      <c r="B402" s="90"/>
      <c r="C402" s="35"/>
      <c r="D402" s="128"/>
      <c r="E402" s="35"/>
      <c r="F402" s="6"/>
      <c r="G402" s="6"/>
      <c r="H402" s="56"/>
      <c r="I402" s="6">
        <f t="shared" si="79"/>
        <v>0</v>
      </c>
      <c r="J402" s="6"/>
      <c r="K402" s="35" t="e">
        <f t="shared" si="77"/>
        <v>#DIV/0!</v>
      </c>
      <c r="L402" s="35" t="e">
        <f>J402*100/E402</f>
        <v>#DIV/0!</v>
      </c>
      <c r="M402" s="57" t="e">
        <f t="shared" si="75"/>
        <v>#DIV/0!</v>
      </c>
    </row>
    <row r="403" spans="1:13" ht="25.5" customHeight="1" x14ac:dyDescent="0.25">
      <c r="A403" s="88"/>
      <c r="B403" s="90"/>
      <c r="C403" s="35"/>
      <c r="D403" s="128"/>
      <c r="E403" s="35"/>
      <c r="F403" s="6"/>
      <c r="G403" s="6"/>
      <c r="H403" s="56"/>
      <c r="I403" s="6">
        <f t="shared" si="79"/>
        <v>0</v>
      </c>
      <c r="J403" s="6"/>
      <c r="K403" s="35">
        <v>100</v>
      </c>
      <c r="L403" s="35">
        <v>0</v>
      </c>
      <c r="M403" s="57">
        <f t="shared" si="75"/>
        <v>100</v>
      </c>
    </row>
    <row r="404" spans="1:13" ht="25.5" customHeight="1" x14ac:dyDescent="0.25">
      <c r="A404" s="88"/>
      <c r="B404" s="90"/>
      <c r="C404" s="35"/>
      <c r="D404" s="128"/>
      <c r="E404" s="35"/>
      <c r="F404" s="6"/>
      <c r="G404" s="6"/>
      <c r="H404" s="56"/>
      <c r="I404" s="6">
        <f t="shared" si="79"/>
        <v>0</v>
      </c>
      <c r="J404" s="6"/>
      <c r="K404" s="35" t="e">
        <f t="shared" si="77"/>
        <v>#DIV/0!</v>
      </c>
      <c r="L404" s="35" t="e">
        <f>J404*100/E404</f>
        <v>#DIV/0!</v>
      </c>
      <c r="M404" s="57" t="e">
        <f t="shared" si="75"/>
        <v>#DIV/0!</v>
      </c>
    </row>
    <row r="405" spans="1:13" ht="25.5" customHeight="1" x14ac:dyDescent="0.25">
      <c r="A405" s="88"/>
      <c r="B405" s="90"/>
      <c r="C405" s="35"/>
      <c r="D405" s="128"/>
      <c r="E405" s="35"/>
      <c r="F405" s="6"/>
      <c r="G405" s="6"/>
      <c r="H405" s="56"/>
      <c r="I405" s="6">
        <f t="shared" si="79"/>
        <v>0</v>
      </c>
      <c r="J405" s="6"/>
      <c r="K405" s="35">
        <v>100</v>
      </c>
      <c r="L405" s="35">
        <v>0</v>
      </c>
      <c r="M405" s="57">
        <f t="shared" si="75"/>
        <v>100</v>
      </c>
    </row>
    <row r="406" spans="1:13" ht="25.5" customHeight="1" x14ac:dyDescent="0.25">
      <c r="A406" s="88"/>
      <c r="B406" s="88"/>
      <c r="C406" s="5"/>
      <c r="D406" s="133"/>
      <c r="E406" s="35"/>
      <c r="F406" s="6"/>
      <c r="G406" s="6"/>
      <c r="H406" s="7"/>
      <c r="I406" s="6">
        <f t="shared" si="79"/>
        <v>0</v>
      </c>
      <c r="J406" s="6"/>
      <c r="K406" s="5" t="e">
        <f t="shared" si="77"/>
        <v>#DIV/0!</v>
      </c>
      <c r="L406" s="5" t="e">
        <f>J406*100/E406</f>
        <v>#DIV/0!</v>
      </c>
      <c r="M406" t="e">
        <f t="shared" si="75"/>
        <v>#DIV/0!</v>
      </c>
    </row>
    <row r="407" spans="1:13" ht="25.5" customHeight="1" x14ac:dyDescent="0.25">
      <c r="A407" s="88"/>
      <c r="B407" s="88"/>
      <c r="C407" s="5"/>
      <c r="D407" s="133"/>
      <c r="E407" s="35"/>
      <c r="F407" s="6"/>
      <c r="G407" s="6"/>
      <c r="H407" s="7"/>
      <c r="I407" s="6">
        <f t="shared" si="79"/>
        <v>0</v>
      </c>
      <c r="J407" s="6"/>
      <c r="K407" s="5" t="e">
        <f t="shared" si="77"/>
        <v>#DIV/0!</v>
      </c>
      <c r="L407" s="5" t="e">
        <f>J407*100/E407</f>
        <v>#DIV/0!</v>
      </c>
      <c r="M407" t="e">
        <f t="shared" si="75"/>
        <v>#DIV/0!</v>
      </c>
    </row>
    <row r="408" spans="1:13" ht="25.5" customHeight="1" x14ac:dyDescent="0.25">
      <c r="A408" s="88"/>
      <c r="B408" s="88"/>
      <c r="C408" s="5"/>
      <c r="D408" s="133"/>
      <c r="E408" s="35"/>
      <c r="F408" s="6"/>
      <c r="G408" s="6"/>
      <c r="H408" s="7"/>
      <c r="I408" s="6">
        <f t="shared" si="79"/>
        <v>0</v>
      </c>
      <c r="J408" s="6"/>
      <c r="K408" s="5" t="e">
        <f t="shared" si="77"/>
        <v>#DIV/0!</v>
      </c>
      <c r="L408" s="5" t="e">
        <f>J408*100/E408</f>
        <v>#DIV/0!</v>
      </c>
      <c r="M408" t="e">
        <f t="shared" si="75"/>
        <v>#DIV/0!</v>
      </c>
    </row>
    <row r="409" spans="1:13" ht="25.5" customHeight="1" x14ac:dyDescent="0.25">
      <c r="A409" s="88"/>
      <c r="B409" s="90"/>
      <c r="C409" s="35"/>
      <c r="D409" s="128"/>
      <c r="E409" s="35"/>
      <c r="F409" s="6"/>
      <c r="G409" s="6"/>
      <c r="H409" s="56"/>
      <c r="I409" s="6">
        <f t="shared" si="79"/>
        <v>0</v>
      </c>
      <c r="J409" s="6"/>
      <c r="K409" s="35">
        <v>100</v>
      </c>
      <c r="L409" s="35">
        <v>0</v>
      </c>
      <c r="M409" s="57">
        <f t="shared" si="75"/>
        <v>100</v>
      </c>
    </row>
    <row r="410" spans="1:13" ht="25.5" customHeight="1" x14ac:dyDescent="0.25">
      <c r="A410" s="88"/>
      <c r="B410" s="88"/>
      <c r="C410" s="5"/>
      <c r="D410" s="133"/>
      <c r="E410" s="35"/>
      <c r="F410" s="6"/>
      <c r="G410" s="6"/>
      <c r="H410" s="7"/>
      <c r="I410" s="6">
        <f t="shared" si="79"/>
        <v>0</v>
      </c>
      <c r="J410" s="6"/>
      <c r="K410" s="5" t="e">
        <f t="shared" si="77"/>
        <v>#DIV/0!</v>
      </c>
      <c r="L410" s="5" t="e">
        <f t="shared" ref="L410:L451" si="80">J410*100/E410</f>
        <v>#DIV/0!</v>
      </c>
      <c r="M410" t="e">
        <f t="shared" si="75"/>
        <v>#DIV/0!</v>
      </c>
    </row>
    <row r="411" spans="1:13" ht="25.5" customHeight="1" x14ac:dyDescent="0.25">
      <c r="A411" s="88"/>
      <c r="B411" s="88"/>
      <c r="C411" s="5"/>
      <c r="D411" s="133"/>
      <c r="E411" s="35"/>
      <c r="F411" s="6"/>
      <c r="G411" s="6"/>
      <c r="H411" s="7"/>
      <c r="I411" s="6">
        <f t="shared" si="79"/>
        <v>0</v>
      </c>
      <c r="J411" s="6"/>
      <c r="K411" s="5" t="e">
        <f t="shared" si="77"/>
        <v>#DIV/0!</v>
      </c>
      <c r="L411" s="5" t="e">
        <f t="shared" si="80"/>
        <v>#DIV/0!</v>
      </c>
      <c r="M411" t="e">
        <f t="shared" si="75"/>
        <v>#DIV/0!</v>
      </c>
    </row>
    <row r="412" spans="1:13" ht="25.5" customHeight="1" x14ac:dyDescent="0.25">
      <c r="A412" s="88"/>
      <c r="B412" s="88"/>
      <c r="C412" s="5"/>
      <c r="D412" s="133"/>
      <c r="E412" s="35"/>
      <c r="F412" s="6"/>
      <c r="G412" s="6"/>
      <c r="H412" s="7"/>
      <c r="I412" s="6">
        <f t="shared" si="79"/>
        <v>0</v>
      </c>
      <c r="J412" s="6"/>
      <c r="K412" s="5" t="e">
        <f t="shared" si="77"/>
        <v>#DIV/0!</v>
      </c>
      <c r="L412" s="5" t="e">
        <f t="shared" si="80"/>
        <v>#DIV/0!</v>
      </c>
      <c r="M412" t="e">
        <f t="shared" si="75"/>
        <v>#DIV/0!</v>
      </c>
    </row>
    <row r="413" spans="1:13" ht="25.5" customHeight="1" x14ac:dyDescent="0.25">
      <c r="A413" s="99"/>
      <c r="B413" s="88"/>
      <c r="C413" s="5"/>
      <c r="D413" s="133"/>
      <c r="E413" s="35"/>
      <c r="F413" s="5"/>
      <c r="G413" s="35"/>
      <c r="H413" s="5"/>
      <c r="I413" s="6">
        <f t="shared" si="79"/>
        <v>0</v>
      </c>
      <c r="J413" s="6"/>
      <c r="K413" s="35" t="e">
        <f t="shared" si="77"/>
        <v>#DIV/0!</v>
      </c>
      <c r="L413" s="5" t="e">
        <f t="shared" si="80"/>
        <v>#DIV/0!</v>
      </c>
      <c r="M413" t="e">
        <f t="shared" si="75"/>
        <v>#DIV/0!</v>
      </c>
    </row>
    <row r="414" spans="1:13" ht="25.5" customHeight="1" x14ac:dyDescent="0.25">
      <c r="A414" s="99"/>
      <c r="B414" s="88"/>
      <c r="C414" s="5"/>
      <c r="D414" s="133"/>
      <c r="E414" s="35"/>
      <c r="F414" s="6"/>
      <c r="G414" s="6"/>
      <c r="H414" s="5"/>
      <c r="I414" s="6">
        <f t="shared" si="79"/>
        <v>0</v>
      </c>
      <c r="J414" s="6"/>
      <c r="K414" s="35" t="e">
        <f t="shared" si="77"/>
        <v>#DIV/0!</v>
      </c>
      <c r="L414" s="5" t="e">
        <f t="shared" si="80"/>
        <v>#DIV/0!</v>
      </c>
      <c r="M414" t="e">
        <f t="shared" si="75"/>
        <v>#DIV/0!</v>
      </c>
    </row>
    <row r="415" spans="1:13" ht="25.5" customHeight="1" x14ac:dyDescent="0.25">
      <c r="A415" s="99"/>
      <c r="B415" s="88"/>
      <c r="C415" s="5"/>
      <c r="D415" s="133"/>
      <c r="E415" s="35"/>
      <c r="F415" s="6"/>
      <c r="G415" s="6"/>
      <c r="H415" s="5"/>
      <c r="I415" s="6">
        <f t="shared" si="79"/>
        <v>0</v>
      </c>
      <c r="J415" s="6"/>
      <c r="K415" s="35" t="e">
        <f t="shared" si="77"/>
        <v>#DIV/0!</v>
      </c>
      <c r="L415" s="5" t="e">
        <f t="shared" si="80"/>
        <v>#DIV/0!</v>
      </c>
      <c r="M415" t="e">
        <f t="shared" si="75"/>
        <v>#DIV/0!</v>
      </c>
    </row>
    <row r="416" spans="1:13" ht="25.5" customHeight="1" x14ac:dyDescent="0.25">
      <c r="A416" s="99"/>
      <c r="B416" s="88"/>
      <c r="C416" s="5"/>
      <c r="D416" s="133"/>
      <c r="E416" s="35"/>
      <c r="F416" s="6"/>
      <c r="G416" s="6"/>
      <c r="H416" s="5"/>
      <c r="I416" s="6">
        <f t="shared" si="79"/>
        <v>0</v>
      </c>
      <c r="J416" s="6"/>
      <c r="K416" s="35" t="e">
        <f t="shared" si="77"/>
        <v>#DIV/0!</v>
      </c>
      <c r="L416" s="5" t="e">
        <f t="shared" si="80"/>
        <v>#DIV/0!</v>
      </c>
      <c r="M416" t="e">
        <f t="shared" si="75"/>
        <v>#DIV/0!</v>
      </c>
    </row>
    <row r="417" spans="1:13" ht="25.5" customHeight="1" x14ac:dyDescent="0.25">
      <c r="A417" s="99"/>
      <c r="B417" s="88"/>
      <c r="C417" s="5"/>
      <c r="D417" s="133"/>
      <c r="E417" s="35"/>
      <c r="F417" s="6"/>
      <c r="G417" s="6"/>
      <c r="H417" s="5"/>
      <c r="I417" s="6">
        <f t="shared" si="79"/>
        <v>0</v>
      </c>
      <c r="J417" s="6"/>
      <c r="K417" s="35" t="e">
        <f t="shared" si="77"/>
        <v>#DIV/0!</v>
      </c>
      <c r="L417" s="5" t="e">
        <f t="shared" si="80"/>
        <v>#DIV/0!</v>
      </c>
      <c r="M417" t="e">
        <f t="shared" si="75"/>
        <v>#DIV/0!</v>
      </c>
    </row>
    <row r="418" spans="1:13" ht="25.5" customHeight="1" x14ac:dyDescent="0.25">
      <c r="A418" s="99"/>
      <c r="B418" s="88"/>
      <c r="C418" s="5"/>
      <c r="D418" s="133"/>
      <c r="E418" s="35"/>
      <c r="F418" s="6"/>
      <c r="G418" s="6"/>
      <c r="H418" s="5"/>
      <c r="I418" s="6">
        <f t="shared" si="79"/>
        <v>0</v>
      </c>
      <c r="J418" s="6"/>
      <c r="K418" s="35" t="e">
        <f t="shared" si="77"/>
        <v>#DIV/0!</v>
      </c>
      <c r="L418" s="5" t="e">
        <f t="shared" si="80"/>
        <v>#DIV/0!</v>
      </c>
      <c r="M418" t="e">
        <f t="shared" si="75"/>
        <v>#DIV/0!</v>
      </c>
    </row>
    <row r="419" spans="1:13" ht="25.5" customHeight="1" x14ac:dyDescent="0.25">
      <c r="A419" s="99"/>
      <c r="B419" s="88"/>
      <c r="C419" s="5"/>
      <c r="D419" s="133"/>
      <c r="E419" s="35"/>
      <c r="F419" s="6"/>
      <c r="G419" s="6"/>
      <c r="H419" s="5"/>
      <c r="I419" s="6">
        <f t="shared" si="79"/>
        <v>0</v>
      </c>
      <c r="J419" s="6"/>
      <c r="K419" s="35" t="e">
        <f t="shared" si="77"/>
        <v>#DIV/0!</v>
      </c>
      <c r="L419" s="5" t="e">
        <f t="shared" si="80"/>
        <v>#DIV/0!</v>
      </c>
      <c r="M419" t="e">
        <f t="shared" si="75"/>
        <v>#DIV/0!</v>
      </c>
    </row>
    <row r="420" spans="1:13" ht="25.5" customHeight="1" x14ac:dyDescent="0.25">
      <c r="A420" s="99"/>
      <c r="B420" s="88"/>
      <c r="C420" s="5"/>
      <c r="D420" s="133"/>
      <c r="E420" s="35"/>
      <c r="F420" s="6"/>
      <c r="G420" s="6"/>
      <c r="H420" s="5"/>
      <c r="I420" s="6">
        <f t="shared" si="79"/>
        <v>0</v>
      </c>
      <c r="J420" s="6"/>
      <c r="K420" s="35" t="e">
        <f t="shared" si="77"/>
        <v>#DIV/0!</v>
      </c>
      <c r="L420" s="5" t="e">
        <f t="shared" si="80"/>
        <v>#DIV/0!</v>
      </c>
      <c r="M420" t="e">
        <f t="shared" si="75"/>
        <v>#DIV/0!</v>
      </c>
    </row>
    <row r="421" spans="1:13" ht="25.5" customHeight="1" x14ac:dyDescent="0.25">
      <c r="A421" s="99"/>
      <c r="B421" s="88"/>
      <c r="C421" s="5"/>
      <c r="D421" s="133"/>
      <c r="E421" s="35"/>
      <c r="F421" s="6"/>
      <c r="G421" s="6"/>
      <c r="H421" s="5"/>
      <c r="I421" s="6">
        <f t="shared" si="79"/>
        <v>0</v>
      </c>
      <c r="J421" s="6"/>
      <c r="K421" s="35" t="e">
        <f t="shared" si="77"/>
        <v>#DIV/0!</v>
      </c>
      <c r="L421" s="5" t="e">
        <f t="shared" si="80"/>
        <v>#DIV/0!</v>
      </c>
      <c r="M421" t="e">
        <f t="shared" si="75"/>
        <v>#DIV/0!</v>
      </c>
    </row>
    <row r="422" spans="1:13" ht="25.5" customHeight="1" x14ac:dyDescent="0.25">
      <c r="A422" s="99"/>
      <c r="B422" s="88"/>
      <c r="C422" s="5"/>
      <c r="D422" s="133"/>
      <c r="E422" s="35"/>
      <c r="F422" s="6"/>
      <c r="G422" s="6"/>
      <c r="H422" s="5"/>
      <c r="I422" s="6">
        <f t="shared" si="79"/>
        <v>0</v>
      </c>
      <c r="J422" s="6"/>
      <c r="K422" s="35" t="e">
        <f t="shared" si="77"/>
        <v>#DIV/0!</v>
      </c>
      <c r="L422" s="5" t="e">
        <f t="shared" si="80"/>
        <v>#DIV/0!</v>
      </c>
      <c r="M422" t="e">
        <f t="shared" si="75"/>
        <v>#DIV/0!</v>
      </c>
    </row>
    <row r="423" spans="1:13" ht="25.5" customHeight="1" x14ac:dyDescent="0.25">
      <c r="A423" s="99"/>
      <c r="B423" s="88"/>
      <c r="C423" s="5"/>
      <c r="D423" s="133"/>
      <c r="E423" s="35"/>
      <c r="F423" s="6"/>
      <c r="G423" s="6"/>
      <c r="H423" s="5"/>
      <c r="I423" s="6">
        <f t="shared" si="79"/>
        <v>0</v>
      </c>
      <c r="J423" s="6"/>
      <c r="K423" s="35" t="e">
        <f t="shared" si="77"/>
        <v>#DIV/0!</v>
      </c>
      <c r="L423" s="5" t="e">
        <f t="shared" si="80"/>
        <v>#DIV/0!</v>
      </c>
      <c r="M423" t="e">
        <f t="shared" si="75"/>
        <v>#DIV/0!</v>
      </c>
    </row>
    <row r="424" spans="1:13" ht="25.5" customHeight="1" x14ac:dyDescent="0.25">
      <c r="A424" s="99"/>
      <c r="B424" s="88"/>
      <c r="C424" s="5"/>
      <c r="D424" s="133"/>
      <c r="E424" s="35"/>
      <c r="F424" s="6"/>
      <c r="G424" s="6"/>
      <c r="H424" s="5"/>
      <c r="I424" s="6">
        <f t="shared" si="79"/>
        <v>0</v>
      </c>
      <c r="J424" s="6"/>
      <c r="K424" s="35" t="e">
        <f t="shared" ref="K424:K490" si="81">100-L424</f>
        <v>#DIV/0!</v>
      </c>
      <c r="L424" s="5" t="e">
        <f t="shared" si="80"/>
        <v>#DIV/0!</v>
      </c>
      <c r="M424" t="e">
        <f t="shared" si="75"/>
        <v>#DIV/0!</v>
      </c>
    </row>
    <row r="425" spans="1:13" ht="25.5" customHeight="1" x14ac:dyDescent="0.25">
      <c r="A425" s="99"/>
      <c r="B425" s="88"/>
      <c r="C425" s="5"/>
      <c r="D425" s="133"/>
      <c r="E425" s="35"/>
      <c r="F425" s="6"/>
      <c r="G425" s="6"/>
      <c r="H425" s="5"/>
      <c r="I425" s="6">
        <f t="shared" si="79"/>
        <v>0</v>
      </c>
      <c r="J425" s="6"/>
      <c r="K425" s="35" t="e">
        <f t="shared" si="81"/>
        <v>#DIV/0!</v>
      </c>
      <c r="L425" s="5" t="e">
        <f t="shared" si="80"/>
        <v>#DIV/0!</v>
      </c>
      <c r="M425" t="e">
        <f t="shared" si="75"/>
        <v>#DIV/0!</v>
      </c>
    </row>
    <row r="426" spans="1:13" ht="25.5" customHeight="1" x14ac:dyDescent="0.25">
      <c r="A426" s="99"/>
      <c r="B426" s="88"/>
      <c r="C426" s="5"/>
      <c r="D426" s="133"/>
      <c r="E426" s="35"/>
      <c r="F426" s="6"/>
      <c r="G426" s="6"/>
      <c r="H426" s="5"/>
      <c r="I426" s="6">
        <f t="shared" si="79"/>
        <v>0</v>
      </c>
      <c r="J426" s="6"/>
      <c r="K426" s="35" t="e">
        <f t="shared" si="81"/>
        <v>#DIV/0!</v>
      </c>
      <c r="L426" s="5" t="e">
        <f t="shared" si="80"/>
        <v>#DIV/0!</v>
      </c>
      <c r="M426" t="e">
        <f t="shared" si="75"/>
        <v>#DIV/0!</v>
      </c>
    </row>
    <row r="427" spans="1:13" ht="25.5" customHeight="1" x14ac:dyDescent="0.25">
      <c r="A427" s="99"/>
      <c r="B427" s="88"/>
      <c r="C427" s="5"/>
      <c r="D427" s="133"/>
      <c r="E427" s="35"/>
      <c r="F427" s="6"/>
      <c r="G427" s="6"/>
      <c r="H427" s="5"/>
      <c r="I427" s="6">
        <f t="shared" si="79"/>
        <v>0</v>
      </c>
      <c r="J427" s="6"/>
      <c r="K427" s="35" t="e">
        <f t="shared" si="81"/>
        <v>#DIV/0!</v>
      </c>
      <c r="L427" s="5" t="e">
        <f t="shared" si="80"/>
        <v>#DIV/0!</v>
      </c>
      <c r="M427" t="e">
        <f t="shared" si="75"/>
        <v>#DIV/0!</v>
      </c>
    </row>
    <row r="428" spans="1:13" ht="25.5" customHeight="1" x14ac:dyDescent="0.25">
      <c r="A428" s="99"/>
      <c r="B428" s="88"/>
      <c r="C428" s="5"/>
      <c r="D428" s="133"/>
      <c r="E428" s="35"/>
      <c r="F428" s="6"/>
      <c r="G428" s="6"/>
      <c r="H428" s="5"/>
      <c r="I428" s="6">
        <f t="shared" si="79"/>
        <v>0</v>
      </c>
      <c r="J428" s="6"/>
      <c r="K428" s="35" t="e">
        <f t="shared" si="81"/>
        <v>#DIV/0!</v>
      </c>
      <c r="L428" s="5" t="e">
        <f t="shared" si="80"/>
        <v>#DIV/0!</v>
      </c>
      <c r="M428" t="e">
        <f t="shared" si="75"/>
        <v>#DIV/0!</v>
      </c>
    </row>
    <row r="429" spans="1:13" ht="25.5" customHeight="1" x14ac:dyDescent="0.25">
      <c r="A429" s="99"/>
      <c r="B429" s="88"/>
      <c r="C429" s="5"/>
      <c r="D429" s="133"/>
      <c r="E429" s="35"/>
      <c r="F429" s="6"/>
      <c r="G429" s="6"/>
      <c r="H429" s="5"/>
      <c r="I429" s="6">
        <f t="shared" si="79"/>
        <v>0</v>
      </c>
      <c r="J429" s="6"/>
      <c r="K429" s="35" t="e">
        <f t="shared" si="81"/>
        <v>#DIV/0!</v>
      </c>
      <c r="L429" s="5" t="e">
        <f t="shared" si="80"/>
        <v>#DIV/0!</v>
      </c>
      <c r="M429" t="e">
        <f t="shared" si="75"/>
        <v>#DIV/0!</v>
      </c>
    </row>
    <row r="430" spans="1:13" ht="25.5" customHeight="1" x14ac:dyDescent="0.25">
      <c r="A430" s="99"/>
      <c r="B430" s="88"/>
      <c r="C430" s="5"/>
      <c r="D430" s="133"/>
      <c r="E430" s="35"/>
      <c r="F430" s="83"/>
      <c r="G430" s="6"/>
      <c r="H430" s="5"/>
      <c r="I430" s="6">
        <f t="shared" si="79"/>
        <v>0</v>
      </c>
      <c r="J430" s="6"/>
      <c r="K430" s="35" t="e">
        <f t="shared" si="81"/>
        <v>#DIV/0!</v>
      </c>
      <c r="L430" s="5" t="e">
        <f t="shared" si="80"/>
        <v>#DIV/0!</v>
      </c>
      <c r="M430" t="e">
        <f t="shared" ref="M430:M503" si="82">K430+L430</f>
        <v>#DIV/0!</v>
      </c>
    </row>
    <row r="431" spans="1:13" ht="25.5" customHeight="1" x14ac:dyDescent="0.25">
      <c r="A431" s="99"/>
      <c r="B431" s="88"/>
      <c r="C431" s="5"/>
      <c r="D431" s="133"/>
      <c r="E431" s="35"/>
      <c r="F431" s="6"/>
      <c r="G431" s="6"/>
      <c r="H431" s="5"/>
      <c r="I431" s="6">
        <f t="shared" si="79"/>
        <v>0</v>
      </c>
      <c r="J431" s="6"/>
      <c r="K431" s="35" t="e">
        <f t="shared" si="81"/>
        <v>#DIV/0!</v>
      </c>
      <c r="L431" s="5" t="e">
        <f t="shared" si="80"/>
        <v>#DIV/0!</v>
      </c>
      <c r="M431" t="e">
        <f t="shared" si="82"/>
        <v>#DIV/0!</v>
      </c>
    </row>
    <row r="432" spans="1:13" ht="25.5" customHeight="1" x14ac:dyDescent="0.25">
      <c r="A432" s="99"/>
      <c r="B432" s="88"/>
      <c r="C432" s="5"/>
      <c r="D432" s="133"/>
      <c r="E432" s="35"/>
      <c r="F432" s="6"/>
      <c r="G432" s="6"/>
      <c r="H432" s="5"/>
      <c r="I432" s="6">
        <f t="shared" si="79"/>
        <v>0</v>
      </c>
      <c r="J432" s="6"/>
      <c r="K432" s="35" t="e">
        <f t="shared" si="81"/>
        <v>#DIV/0!</v>
      </c>
      <c r="L432" s="5" t="e">
        <f t="shared" si="80"/>
        <v>#DIV/0!</v>
      </c>
      <c r="M432" t="e">
        <f t="shared" si="82"/>
        <v>#DIV/0!</v>
      </c>
    </row>
    <row r="433" spans="1:13" ht="25.5" customHeight="1" x14ac:dyDescent="0.25">
      <c r="A433" s="99"/>
      <c r="B433" s="88"/>
      <c r="C433" s="5"/>
      <c r="D433" s="133"/>
      <c r="E433" s="35"/>
      <c r="F433" s="6"/>
      <c r="G433" s="6"/>
      <c r="H433" s="5"/>
      <c r="I433" s="6">
        <f t="shared" si="79"/>
        <v>0</v>
      </c>
      <c r="J433" s="6"/>
      <c r="K433" s="35" t="e">
        <f t="shared" si="81"/>
        <v>#DIV/0!</v>
      </c>
      <c r="L433" s="5" t="e">
        <f t="shared" si="80"/>
        <v>#DIV/0!</v>
      </c>
      <c r="M433" t="e">
        <f t="shared" si="82"/>
        <v>#DIV/0!</v>
      </c>
    </row>
    <row r="434" spans="1:13" ht="25.5" customHeight="1" x14ac:dyDescent="0.25">
      <c r="A434" s="99"/>
      <c r="B434" s="88"/>
      <c r="C434" s="5"/>
      <c r="D434" s="133"/>
      <c r="E434" s="35"/>
      <c r="F434" s="6"/>
      <c r="G434" s="6"/>
      <c r="H434" s="5"/>
      <c r="I434" s="6">
        <f t="shared" si="79"/>
        <v>0</v>
      </c>
      <c r="J434" s="6"/>
      <c r="K434" s="35" t="e">
        <f t="shared" si="81"/>
        <v>#DIV/0!</v>
      </c>
      <c r="L434" s="5" t="e">
        <f t="shared" si="80"/>
        <v>#DIV/0!</v>
      </c>
      <c r="M434" t="e">
        <f t="shared" si="82"/>
        <v>#DIV/0!</v>
      </c>
    </row>
    <row r="435" spans="1:13" ht="25.5" customHeight="1" x14ac:dyDescent="0.25">
      <c r="A435" s="99"/>
      <c r="B435" s="88"/>
      <c r="C435" s="5"/>
      <c r="D435" s="133"/>
      <c r="E435" s="35"/>
      <c r="F435" s="6"/>
      <c r="G435" s="6"/>
      <c r="H435" s="5"/>
      <c r="I435" s="6">
        <f t="shared" si="79"/>
        <v>0</v>
      </c>
      <c r="J435" s="6"/>
      <c r="K435" s="35" t="e">
        <f t="shared" si="81"/>
        <v>#DIV/0!</v>
      </c>
      <c r="L435" s="5" t="e">
        <f t="shared" si="80"/>
        <v>#DIV/0!</v>
      </c>
      <c r="M435" t="e">
        <f t="shared" si="82"/>
        <v>#DIV/0!</v>
      </c>
    </row>
    <row r="436" spans="1:13" ht="25.5" customHeight="1" x14ac:dyDescent="0.25">
      <c r="A436" s="99"/>
      <c r="B436" s="88"/>
      <c r="C436" s="5"/>
      <c r="D436" s="133"/>
      <c r="E436" s="35"/>
      <c r="F436" s="6"/>
      <c r="G436" s="6"/>
      <c r="H436" s="7"/>
      <c r="I436" s="6">
        <f t="shared" si="79"/>
        <v>0</v>
      </c>
      <c r="J436" s="6"/>
      <c r="K436" s="35" t="e">
        <f t="shared" si="81"/>
        <v>#DIV/0!</v>
      </c>
      <c r="L436" s="5" t="e">
        <f t="shared" si="80"/>
        <v>#DIV/0!</v>
      </c>
      <c r="M436" t="e">
        <f t="shared" si="82"/>
        <v>#DIV/0!</v>
      </c>
    </row>
    <row r="437" spans="1:13" ht="25.5" customHeight="1" x14ac:dyDescent="0.25">
      <c r="A437" s="99"/>
      <c r="B437" s="88"/>
      <c r="C437" s="5"/>
      <c r="D437" s="133"/>
      <c r="E437" s="35"/>
      <c r="F437" s="6"/>
      <c r="G437" s="6"/>
      <c r="H437" s="7"/>
      <c r="I437" s="6">
        <f t="shared" si="79"/>
        <v>0</v>
      </c>
      <c r="J437" s="6"/>
      <c r="K437" s="35" t="e">
        <f t="shared" si="81"/>
        <v>#DIV/0!</v>
      </c>
      <c r="L437" s="5" t="e">
        <f t="shared" si="80"/>
        <v>#DIV/0!</v>
      </c>
      <c r="M437" t="e">
        <f t="shared" si="82"/>
        <v>#DIV/0!</v>
      </c>
    </row>
    <row r="438" spans="1:13" ht="25.5" customHeight="1" x14ac:dyDescent="0.25">
      <c r="A438" s="99"/>
      <c r="B438" s="88"/>
      <c r="C438" s="5"/>
      <c r="D438" s="133"/>
      <c r="E438" s="35"/>
      <c r="F438" s="6"/>
      <c r="G438" s="6"/>
      <c r="H438" s="7"/>
      <c r="I438" s="6">
        <f t="shared" si="79"/>
        <v>0</v>
      </c>
      <c r="J438" s="6"/>
      <c r="K438" s="35" t="e">
        <f t="shared" si="81"/>
        <v>#DIV/0!</v>
      </c>
      <c r="L438" s="5" t="e">
        <f t="shared" si="80"/>
        <v>#DIV/0!</v>
      </c>
      <c r="M438" t="e">
        <f t="shared" si="82"/>
        <v>#DIV/0!</v>
      </c>
    </row>
    <row r="439" spans="1:13" ht="25.5" customHeight="1" x14ac:dyDescent="0.25">
      <c r="A439" s="99"/>
      <c r="B439" s="88"/>
      <c r="C439" s="5"/>
      <c r="D439" s="133"/>
      <c r="E439" s="35"/>
      <c r="F439" s="6"/>
      <c r="G439" s="6"/>
      <c r="H439" s="7"/>
      <c r="I439" s="6">
        <f t="shared" si="79"/>
        <v>0</v>
      </c>
      <c r="J439" s="6"/>
      <c r="K439" s="35" t="e">
        <f t="shared" si="81"/>
        <v>#DIV/0!</v>
      </c>
      <c r="L439" s="5" t="e">
        <f t="shared" si="80"/>
        <v>#DIV/0!</v>
      </c>
      <c r="M439" t="e">
        <f t="shared" si="82"/>
        <v>#DIV/0!</v>
      </c>
    </row>
    <row r="440" spans="1:13" ht="25.5" customHeight="1" x14ac:dyDescent="0.25">
      <c r="A440" s="99"/>
      <c r="B440" s="88"/>
      <c r="C440" s="5"/>
      <c r="D440" s="133"/>
      <c r="E440" s="35"/>
      <c r="F440" s="6"/>
      <c r="G440" s="6"/>
      <c r="H440" s="7"/>
      <c r="I440" s="6">
        <f t="shared" si="79"/>
        <v>0</v>
      </c>
      <c r="J440" s="6"/>
      <c r="K440" s="35" t="e">
        <f t="shared" si="81"/>
        <v>#DIV/0!</v>
      </c>
      <c r="L440" s="5" t="e">
        <f t="shared" si="80"/>
        <v>#DIV/0!</v>
      </c>
      <c r="M440" t="e">
        <f t="shared" si="82"/>
        <v>#DIV/0!</v>
      </c>
    </row>
    <row r="441" spans="1:13" ht="25.5" customHeight="1" x14ac:dyDescent="0.25">
      <c r="A441" s="99"/>
      <c r="B441" s="88"/>
      <c r="C441" s="5"/>
      <c r="D441" s="133"/>
      <c r="E441" s="35"/>
      <c r="F441" s="6"/>
      <c r="G441" s="6"/>
      <c r="H441" s="7"/>
      <c r="I441" s="6">
        <f t="shared" si="79"/>
        <v>0</v>
      </c>
      <c r="J441" s="6"/>
      <c r="K441" s="35" t="e">
        <f t="shared" si="81"/>
        <v>#DIV/0!</v>
      </c>
      <c r="L441" s="5" t="e">
        <f t="shared" si="80"/>
        <v>#DIV/0!</v>
      </c>
      <c r="M441" t="e">
        <f t="shared" si="82"/>
        <v>#DIV/0!</v>
      </c>
    </row>
    <row r="442" spans="1:13" ht="25.5" customHeight="1" x14ac:dyDescent="0.25">
      <c r="A442" s="99"/>
      <c r="B442" s="88"/>
      <c r="C442" s="5"/>
      <c r="D442" s="133"/>
      <c r="E442" s="35"/>
      <c r="F442" s="6"/>
      <c r="G442" s="6"/>
      <c r="H442" s="7"/>
      <c r="I442" s="6">
        <f t="shared" si="79"/>
        <v>0</v>
      </c>
      <c r="J442" s="6"/>
      <c r="K442" s="35" t="e">
        <f t="shared" si="81"/>
        <v>#DIV/0!</v>
      </c>
      <c r="L442" s="5" t="e">
        <f t="shared" si="80"/>
        <v>#DIV/0!</v>
      </c>
      <c r="M442" t="e">
        <f t="shared" si="82"/>
        <v>#DIV/0!</v>
      </c>
    </row>
    <row r="443" spans="1:13" ht="25.5" customHeight="1" x14ac:dyDescent="0.25">
      <c r="A443" s="99"/>
      <c r="B443" s="88"/>
      <c r="C443" s="5"/>
      <c r="D443" s="133"/>
      <c r="E443" s="35"/>
      <c r="F443" s="6"/>
      <c r="G443" s="6"/>
      <c r="H443" s="7"/>
      <c r="I443" s="6">
        <f t="shared" si="79"/>
        <v>0</v>
      </c>
      <c r="J443" s="6"/>
      <c r="K443" s="35" t="e">
        <f t="shared" si="81"/>
        <v>#DIV/0!</v>
      </c>
      <c r="L443" s="5" t="e">
        <f t="shared" si="80"/>
        <v>#DIV/0!</v>
      </c>
      <c r="M443" t="e">
        <f t="shared" si="82"/>
        <v>#DIV/0!</v>
      </c>
    </row>
    <row r="444" spans="1:13" ht="25.5" customHeight="1" x14ac:dyDescent="0.25">
      <c r="A444" s="99"/>
      <c r="B444" s="88"/>
      <c r="C444" s="5"/>
      <c r="D444" s="133"/>
      <c r="E444" s="35"/>
      <c r="F444" s="6"/>
      <c r="G444" s="6"/>
      <c r="H444" s="7"/>
      <c r="I444" s="6">
        <f t="shared" si="79"/>
        <v>0</v>
      </c>
      <c r="J444" s="6"/>
      <c r="K444" s="35" t="e">
        <f t="shared" si="81"/>
        <v>#DIV/0!</v>
      </c>
      <c r="L444" s="5" t="e">
        <f t="shared" si="80"/>
        <v>#DIV/0!</v>
      </c>
      <c r="M444" t="e">
        <f t="shared" si="82"/>
        <v>#DIV/0!</v>
      </c>
    </row>
    <row r="445" spans="1:13" ht="25.5" customHeight="1" x14ac:dyDescent="0.25">
      <c r="A445" s="99"/>
      <c r="B445" s="88"/>
      <c r="C445" s="5"/>
      <c r="D445" s="133"/>
      <c r="E445" s="35"/>
      <c r="F445" s="6"/>
      <c r="G445" s="6"/>
      <c r="H445" s="7"/>
      <c r="I445" s="6">
        <f t="shared" si="79"/>
        <v>0</v>
      </c>
      <c r="J445" s="6"/>
      <c r="K445" s="35" t="e">
        <f t="shared" si="81"/>
        <v>#DIV/0!</v>
      </c>
      <c r="L445" s="5" t="e">
        <f t="shared" si="80"/>
        <v>#DIV/0!</v>
      </c>
      <c r="M445" t="e">
        <f t="shared" si="82"/>
        <v>#DIV/0!</v>
      </c>
    </row>
    <row r="446" spans="1:13" ht="25.5" customHeight="1" x14ac:dyDescent="0.25">
      <c r="A446" s="99"/>
      <c r="B446" s="88"/>
      <c r="C446" s="5"/>
      <c r="D446" s="133"/>
      <c r="E446" s="35"/>
      <c r="F446" s="6"/>
      <c r="G446" s="6"/>
      <c r="H446" s="7"/>
      <c r="I446" s="6">
        <f t="shared" si="79"/>
        <v>0</v>
      </c>
      <c r="J446" s="6"/>
      <c r="K446" s="35" t="e">
        <f t="shared" si="81"/>
        <v>#DIV/0!</v>
      </c>
      <c r="L446" s="5" t="e">
        <f t="shared" si="80"/>
        <v>#DIV/0!</v>
      </c>
      <c r="M446" t="e">
        <f t="shared" si="82"/>
        <v>#DIV/0!</v>
      </c>
    </row>
    <row r="447" spans="1:13" ht="25.5" customHeight="1" x14ac:dyDescent="0.25">
      <c r="A447" s="99"/>
      <c r="B447" s="88"/>
      <c r="C447" s="5"/>
      <c r="D447" s="133"/>
      <c r="E447" s="35"/>
      <c r="F447" s="6"/>
      <c r="G447" s="6"/>
      <c r="H447" s="7"/>
      <c r="I447" s="6">
        <f t="shared" si="79"/>
        <v>0</v>
      </c>
      <c r="J447" s="6"/>
      <c r="K447" s="35" t="e">
        <f t="shared" si="81"/>
        <v>#DIV/0!</v>
      </c>
      <c r="L447" s="5" t="e">
        <f t="shared" si="80"/>
        <v>#DIV/0!</v>
      </c>
      <c r="M447" t="e">
        <f t="shared" si="82"/>
        <v>#DIV/0!</v>
      </c>
    </row>
    <row r="448" spans="1:13" ht="25.5" customHeight="1" x14ac:dyDescent="0.25">
      <c r="A448" s="99"/>
      <c r="B448" s="88"/>
      <c r="C448" s="5"/>
      <c r="D448" s="133"/>
      <c r="E448" s="35"/>
      <c r="F448" s="6"/>
      <c r="G448" s="6"/>
      <c r="H448" s="7"/>
      <c r="I448" s="6">
        <f t="shared" si="79"/>
        <v>0</v>
      </c>
      <c r="J448" s="6"/>
      <c r="K448" s="35" t="e">
        <f t="shared" si="81"/>
        <v>#DIV/0!</v>
      </c>
      <c r="L448" s="5" t="e">
        <f t="shared" si="80"/>
        <v>#DIV/0!</v>
      </c>
      <c r="M448" t="e">
        <f t="shared" si="82"/>
        <v>#DIV/0!</v>
      </c>
    </row>
    <row r="449" spans="1:13" ht="25.5" customHeight="1" x14ac:dyDescent="0.25">
      <c r="A449" s="99"/>
      <c r="B449" s="88"/>
      <c r="C449" s="5"/>
      <c r="D449" s="133"/>
      <c r="E449" s="35"/>
      <c r="F449" s="6"/>
      <c r="G449" s="6"/>
      <c r="H449" s="7"/>
      <c r="I449" s="6">
        <f t="shared" si="79"/>
        <v>0</v>
      </c>
      <c r="J449" s="6"/>
      <c r="K449" s="35" t="e">
        <f t="shared" si="81"/>
        <v>#DIV/0!</v>
      </c>
      <c r="L449" s="5" t="e">
        <f t="shared" si="80"/>
        <v>#DIV/0!</v>
      </c>
      <c r="M449" t="e">
        <f t="shared" si="82"/>
        <v>#DIV/0!</v>
      </c>
    </row>
    <row r="450" spans="1:13" ht="31.5" customHeight="1" x14ac:dyDescent="0.25">
      <c r="A450" s="99"/>
      <c r="B450" s="88"/>
      <c r="C450" s="5"/>
      <c r="D450" s="133"/>
      <c r="E450" s="35"/>
      <c r="F450" s="6"/>
      <c r="G450" s="6"/>
      <c r="H450" s="7"/>
      <c r="I450" s="6">
        <f t="shared" si="79"/>
        <v>0</v>
      </c>
      <c r="J450" s="6"/>
      <c r="K450" s="35" t="e">
        <f t="shared" si="81"/>
        <v>#DIV/0!</v>
      </c>
      <c r="L450" s="5" t="e">
        <f t="shared" si="80"/>
        <v>#DIV/0!</v>
      </c>
      <c r="M450" t="e">
        <f t="shared" si="82"/>
        <v>#DIV/0!</v>
      </c>
    </row>
    <row r="451" spans="1:13" ht="25.5" customHeight="1" x14ac:dyDescent="0.25">
      <c r="A451" s="99"/>
      <c r="B451" s="88"/>
      <c r="C451" s="5"/>
      <c r="D451" s="133"/>
      <c r="E451" s="35"/>
      <c r="F451" s="6"/>
      <c r="G451" s="6"/>
      <c r="H451" s="7"/>
      <c r="I451" s="6">
        <f t="shared" si="79"/>
        <v>0</v>
      </c>
      <c r="J451" s="6"/>
      <c r="K451" s="35" t="e">
        <f t="shared" si="81"/>
        <v>#DIV/0!</v>
      </c>
      <c r="L451" s="5" t="e">
        <f t="shared" si="80"/>
        <v>#DIV/0!</v>
      </c>
      <c r="M451" t="e">
        <f t="shared" si="82"/>
        <v>#DIV/0!</v>
      </c>
    </row>
    <row r="452" spans="1:13" ht="25.5" customHeight="1" x14ac:dyDescent="0.25">
      <c r="A452" s="99"/>
      <c r="B452" s="88"/>
      <c r="C452" s="5"/>
      <c r="D452" s="133"/>
      <c r="E452" s="35"/>
      <c r="F452" s="6"/>
      <c r="G452" s="6"/>
      <c r="H452" s="7"/>
      <c r="I452" s="6">
        <f t="shared" si="79"/>
        <v>0</v>
      </c>
      <c r="J452" s="6"/>
      <c r="K452" s="35">
        <v>100</v>
      </c>
      <c r="L452" s="5">
        <v>0</v>
      </c>
      <c r="M452">
        <f>K452+L452</f>
        <v>100</v>
      </c>
    </row>
    <row r="453" spans="1:13" ht="25.5" customHeight="1" x14ac:dyDescent="0.25">
      <c r="A453" s="99"/>
      <c r="B453" s="88"/>
      <c r="C453" s="5"/>
      <c r="D453" s="133"/>
      <c r="E453" s="35"/>
      <c r="F453" s="6"/>
      <c r="G453" s="6"/>
      <c r="H453" s="7"/>
      <c r="I453" s="6">
        <f t="shared" si="79"/>
        <v>0</v>
      </c>
      <c r="J453" s="6"/>
      <c r="K453" s="35" t="e">
        <f t="shared" si="81"/>
        <v>#DIV/0!</v>
      </c>
      <c r="L453" s="5" t="e">
        <f t="shared" ref="L453:L468" si="83">J453*100/E453</f>
        <v>#DIV/0!</v>
      </c>
      <c r="M453" t="e">
        <f t="shared" si="82"/>
        <v>#DIV/0!</v>
      </c>
    </row>
    <row r="454" spans="1:13" ht="25.5" customHeight="1" x14ac:dyDescent="0.25">
      <c r="A454" s="99"/>
      <c r="B454" s="88"/>
      <c r="C454" s="5"/>
      <c r="D454" s="133"/>
      <c r="E454" s="35"/>
      <c r="F454" s="6"/>
      <c r="G454" s="6"/>
      <c r="H454" s="7"/>
      <c r="I454" s="6">
        <f t="shared" si="79"/>
        <v>0</v>
      </c>
      <c r="J454" s="6"/>
      <c r="K454" s="35" t="e">
        <f t="shared" si="81"/>
        <v>#DIV/0!</v>
      </c>
      <c r="L454" s="5" t="e">
        <f t="shared" si="83"/>
        <v>#DIV/0!</v>
      </c>
      <c r="M454" t="e">
        <f t="shared" si="82"/>
        <v>#DIV/0!</v>
      </c>
    </row>
    <row r="455" spans="1:13" ht="25.5" customHeight="1" x14ac:dyDescent="0.25">
      <c r="A455" s="99"/>
      <c r="B455" s="88"/>
      <c r="C455" s="5"/>
      <c r="D455" s="133"/>
      <c r="E455" s="35"/>
      <c r="F455" s="6"/>
      <c r="G455" s="6"/>
      <c r="H455" s="7"/>
      <c r="I455" s="6">
        <f t="shared" si="79"/>
        <v>0</v>
      </c>
      <c r="J455" s="6"/>
      <c r="K455" s="35" t="e">
        <f t="shared" si="81"/>
        <v>#DIV/0!</v>
      </c>
      <c r="L455" s="5" t="e">
        <f t="shared" si="83"/>
        <v>#DIV/0!</v>
      </c>
      <c r="M455" t="e">
        <f t="shared" si="82"/>
        <v>#DIV/0!</v>
      </c>
    </row>
    <row r="456" spans="1:13" ht="25.5" customHeight="1" x14ac:dyDescent="0.25">
      <c r="A456" s="99"/>
      <c r="B456" s="88"/>
      <c r="C456" s="5"/>
      <c r="D456" s="133"/>
      <c r="E456" s="35"/>
      <c r="F456" s="6"/>
      <c r="G456" s="6"/>
      <c r="H456" s="7"/>
      <c r="I456" s="6">
        <f t="shared" ref="I456:I519" si="84">F456-E456</f>
        <v>0</v>
      </c>
      <c r="J456" s="6"/>
      <c r="K456" s="35" t="e">
        <f t="shared" si="81"/>
        <v>#DIV/0!</v>
      </c>
      <c r="L456" s="5" t="e">
        <f t="shared" si="83"/>
        <v>#DIV/0!</v>
      </c>
      <c r="M456" t="e">
        <f t="shared" si="82"/>
        <v>#DIV/0!</v>
      </c>
    </row>
    <row r="457" spans="1:13" ht="25.5" customHeight="1" x14ac:dyDescent="0.25">
      <c r="A457" s="99"/>
      <c r="B457" s="88"/>
      <c r="C457" s="5"/>
      <c r="D457" s="133"/>
      <c r="E457" s="35"/>
      <c r="F457" s="6"/>
      <c r="G457" s="6"/>
      <c r="H457" s="7"/>
      <c r="I457" s="6">
        <f t="shared" si="84"/>
        <v>0</v>
      </c>
      <c r="J457" s="6"/>
      <c r="K457" s="35" t="e">
        <f t="shared" si="81"/>
        <v>#DIV/0!</v>
      </c>
      <c r="L457" s="5" t="e">
        <f t="shared" si="83"/>
        <v>#DIV/0!</v>
      </c>
      <c r="M457" t="e">
        <f t="shared" si="82"/>
        <v>#DIV/0!</v>
      </c>
    </row>
    <row r="458" spans="1:13" ht="25.5" customHeight="1" x14ac:dyDescent="0.25">
      <c r="A458" s="99"/>
      <c r="B458" s="88"/>
      <c r="C458" s="5"/>
      <c r="D458" s="133"/>
      <c r="E458" s="35"/>
      <c r="F458" s="6"/>
      <c r="G458" s="6"/>
      <c r="H458" s="7"/>
      <c r="I458" s="6">
        <f t="shared" si="84"/>
        <v>0</v>
      </c>
      <c r="J458" s="6"/>
      <c r="K458" s="35" t="e">
        <f t="shared" si="81"/>
        <v>#DIV/0!</v>
      </c>
      <c r="L458" s="5" t="e">
        <f t="shared" si="83"/>
        <v>#DIV/0!</v>
      </c>
      <c r="M458" t="e">
        <f t="shared" si="82"/>
        <v>#DIV/0!</v>
      </c>
    </row>
    <row r="459" spans="1:13" ht="25.5" customHeight="1" x14ac:dyDescent="0.25">
      <c r="A459" s="99"/>
      <c r="B459" s="88"/>
      <c r="C459" s="5"/>
      <c r="D459" s="133"/>
      <c r="E459" s="35"/>
      <c r="F459" s="6"/>
      <c r="G459" s="6"/>
      <c r="H459" s="7"/>
      <c r="I459" s="6">
        <f t="shared" si="84"/>
        <v>0</v>
      </c>
      <c r="J459" s="6"/>
      <c r="K459" s="35" t="e">
        <f t="shared" si="81"/>
        <v>#DIV/0!</v>
      </c>
      <c r="L459" s="5" t="e">
        <f t="shared" si="83"/>
        <v>#DIV/0!</v>
      </c>
      <c r="M459" t="e">
        <f t="shared" si="82"/>
        <v>#DIV/0!</v>
      </c>
    </row>
    <row r="460" spans="1:13" ht="25.5" customHeight="1" x14ac:dyDescent="0.25">
      <c r="A460" s="99"/>
      <c r="B460" s="88"/>
      <c r="C460" s="5"/>
      <c r="D460" s="133"/>
      <c r="E460" s="35"/>
      <c r="F460" s="6"/>
      <c r="G460" s="6"/>
      <c r="H460" s="7"/>
      <c r="I460" s="6">
        <f t="shared" si="84"/>
        <v>0</v>
      </c>
      <c r="J460" s="6"/>
      <c r="K460" s="35" t="e">
        <f t="shared" si="81"/>
        <v>#DIV/0!</v>
      </c>
      <c r="L460" s="5" t="e">
        <f t="shared" si="83"/>
        <v>#DIV/0!</v>
      </c>
      <c r="M460" t="e">
        <f t="shared" si="82"/>
        <v>#DIV/0!</v>
      </c>
    </row>
    <row r="461" spans="1:13" ht="25.5" customHeight="1" x14ac:dyDescent="0.25">
      <c r="A461" s="99"/>
      <c r="B461" s="88"/>
      <c r="C461" s="5"/>
      <c r="D461" s="133"/>
      <c r="E461" s="35"/>
      <c r="F461" s="6"/>
      <c r="G461" s="6"/>
      <c r="H461" s="7"/>
      <c r="I461" s="6">
        <f t="shared" si="84"/>
        <v>0</v>
      </c>
      <c r="J461" s="6"/>
      <c r="K461" s="35" t="e">
        <f t="shared" si="81"/>
        <v>#DIV/0!</v>
      </c>
      <c r="L461" s="5" t="e">
        <f t="shared" si="83"/>
        <v>#DIV/0!</v>
      </c>
      <c r="M461" t="e">
        <f t="shared" si="82"/>
        <v>#DIV/0!</v>
      </c>
    </row>
    <row r="462" spans="1:13" ht="25.5" customHeight="1" x14ac:dyDescent="0.25">
      <c r="A462" s="99"/>
      <c r="B462" s="88"/>
      <c r="C462" s="5"/>
      <c r="D462" s="133"/>
      <c r="E462" s="35"/>
      <c r="F462" s="6"/>
      <c r="G462" s="6"/>
      <c r="H462" s="7"/>
      <c r="I462" s="6">
        <f t="shared" si="84"/>
        <v>0</v>
      </c>
      <c r="J462" s="6"/>
      <c r="K462" s="35" t="e">
        <f t="shared" si="81"/>
        <v>#DIV/0!</v>
      </c>
      <c r="L462" s="5" t="e">
        <f t="shared" si="83"/>
        <v>#DIV/0!</v>
      </c>
      <c r="M462" t="e">
        <f t="shared" si="82"/>
        <v>#DIV/0!</v>
      </c>
    </row>
    <row r="463" spans="1:13" ht="25.5" customHeight="1" x14ac:dyDescent="0.25">
      <c r="A463" s="99"/>
      <c r="B463" s="88"/>
      <c r="C463" s="5"/>
      <c r="D463" s="133"/>
      <c r="E463" s="35"/>
      <c r="F463" s="6"/>
      <c r="G463" s="6"/>
      <c r="H463" s="7"/>
      <c r="I463" s="6">
        <f t="shared" si="84"/>
        <v>0</v>
      </c>
      <c r="J463" s="6"/>
      <c r="K463" s="35" t="e">
        <f t="shared" si="81"/>
        <v>#DIV/0!</v>
      </c>
      <c r="L463" s="5" t="e">
        <f t="shared" si="83"/>
        <v>#DIV/0!</v>
      </c>
      <c r="M463" t="e">
        <f t="shared" si="82"/>
        <v>#DIV/0!</v>
      </c>
    </row>
    <row r="464" spans="1:13" ht="25.5" customHeight="1" x14ac:dyDescent="0.25">
      <c r="A464" s="99"/>
      <c r="B464" s="88"/>
      <c r="C464" s="5"/>
      <c r="D464" s="133"/>
      <c r="E464" s="35"/>
      <c r="F464" s="6"/>
      <c r="G464" s="6"/>
      <c r="H464" s="7"/>
      <c r="I464" s="6">
        <f t="shared" si="84"/>
        <v>0</v>
      </c>
      <c r="J464" s="6"/>
      <c r="K464" s="35" t="e">
        <f t="shared" si="81"/>
        <v>#DIV/0!</v>
      </c>
      <c r="L464" s="5" t="e">
        <f t="shared" si="83"/>
        <v>#DIV/0!</v>
      </c>
      <c r="M464" t="e">
        <f t="shared" si="82"/>
        <v>#DIV/0!</v>
      </c>
    </row>
    <row r="465" spans="1:13" ht="25.5" customHeight="1" x14ac:dyDescent="0.25">
      <c r="A465" s="99"/>
      <c r="B465" s="88"/>
      <c r="C465" s="5"/>
      <c r="D465" s="133"/>
      <c r="E465" s="35"/>
      <c r="F465" s="6"/>
      <c r="G465" s="6"/>
      <c r="H465" s="7"/>
      <c r="I465" s="6">
        <f t="shared" si="84"/>
        <v>0</v>
      </c>
      <c r="J465" s="6"/>
      <c r="K465" s="35" t="e">
        <f t="shared" si="81"/>
        <v>#DIV/0!</v>
      </c>
      <c r="L465" s="5" t="e">
        <f t="shared" si="83"/>
        <v>#DIV/0!</v>
      </c>
      <c r="M465" t="e">
        <f t="shared" si="82"/>
        <v>#DIV/0!</v>
      </c>
    </row>
    <row r="466" spans="1:13" ht="25.5" customHeight="1" x14ac:dyDescent="0.25">
      <c r="A466" s="99"/>
      <c r="B466" s="88"/>
      <c r="C466" s="5"/>
      <c r="D466" s="133"/>
      <c r="E466" s="35"/>
      <c r="F466" s="6"/>
      <c r="G466" s="6"/>
      <c r="H466" s="7"/>
      <c r="I466" s="6">
        <f t="shared" si="84"/>
        <v>0</v>
      </c>
      <c r="J466" s="6"/>
      <c r="K466" s="35" t="e">
        <f t="shared" si="81"/>
        <v>#DIV/0!</v>
      </c>
      <c r="L466" s="5" t="e">
        <f t="shared" si="83"/>
        <v>#DIV/0!</v>
      </c>
      <c r="M466" t="e">
        <f t="shared" si="82"/>
        <v>#DIV/0!</v>
      </c>
    </row>
    <row r="467" spans="1:13" ht="25.5" customHeight="1" x14ac:dyDescent="0.25">
      <c r="A467" s="99"/>
      <c r="B467" s="88"/>
      <c r="C467" s="5"/>
      <c r="D467" s="133"/>
      <c r="E467" s="35"/>
      <c r="F467" s="6"/>
      <c r="G467" s="6"/>
      <c r="H467" s="7"/>
      <c r="I467" s="6">
        <f t="shared" si="84"/>
        <v>0</v>
      </c>
      <c r="J467" s="6"/>
      <c r="K467" s="35" t="e">
        <f t="shared" si="81"/>
        <v>#DIV/0!</v>
      </c>
      <c r="L467" s="5" t="e">
        <f t="shared" si="83"/>
        <v>#DIV/0!</v>
      </c>
      <c r="M467" t="e">
        <f t="shared" si="82"/>
        <v>#DIV/0!</v>
      </c>
    </row>
    <row r="468" spans="1:13" ht="25.5" customHeight="1" x14ac:dyDescent="0.25">
      <c r="A468" s="99"/>
      <c r="B468" s="88"/>
      <c r="C468" s="84"/>
      <c r="D468" s="133"/>
      <c r="E468" s="35"/>
      <c r="F468" s="6"/>
      <c r="G468" s="6"/>
      <c r="H468" s="7"/>
      <c r="I468" s="6">
        <f t="shared" si="84"/>
        <v>0</v>
      </c>
      <c r="J468" s="6"/>
      <c r="K468" s="35" t="e">
        <f t="shared" si="81"/>
        <v>#DIV/0!</v>
      </c>
      <c r="L468" s="5" t="e">
        <f t="shared" si="83"/>
        <v>#DIV/0!</v>
      </c>
      <c r="M468" t="e">
        <f t="shared" si="82"/>
        <v>#DIV/0!</v>
      </c>
    </row>
    <row r="469" spans="1:13" ht="25.5" customHeight="1" x14ac:dyDescent="0.25">
      <c r="A469" s="99"/>
      <c r="B469" s="88"/>
      <c r="C469" s="5"/>
      <c r="D469" s="133"/>
      <c r="E469" s="35"/>
      <c r="F469" s="6"/>
      <c r="G469" s="6"/>
      <c r="H469" s="7"/>
      <c r="I469" s="6">
        <f t="shared" si="84"/>
        <v>0</v>
      </c>
      <c r="J469" s="6"/>
      <c r="K469" s="35">
        <v>100</v>
      </c>
      <c r="L469" s="5">
        <v>0</v>
      </c>
      <c r="M469">
        <f t="shared" si="82"/>
        <v>100</v>
      </c>
    </row>
    <row r="470" spans="1:13" ht="25.5" customHeight="1" x14ac:dyDescent="0.25">
      <c r="A470" s="99"/>
      <c r="B470" s="88"/>
      <c r="C470" s="5"/>
      <c r="D470" s="133"/>
      <c r="E470" s="35"/>
      <c r="F470" s="6"/>
      <c r="G470" s="6"/>
      <c r="H470" s="6"/>
      <c r="I470" s="6">
        <f t="shared" si="84"/>
        <v>0</v>
      </c>
      <c r="J470" s="6"/>
      <c r="K470" s="35" t="e">
        <f t="shared" si="81"/>
        <v>#DIV/0!</v>
      </c>
      <c r="L470" s="5" t="e">
        <f>J470*100/E470</f>
        <v>#DIV/0!</v>
      </c>
      <c r="M470" t="e">
        <f t="shared" si="82"/>
        <v>#DIV/0!</v>
      </c>
    </row>
    <row r="471" spans="1:13" ht="25.5" customHeight="1" x14ac:dyDescent="0.25">
      <c r="A471" s="99"/>
      <c r="B471" s="88"/>
      <c r="C471" s="5"/>
      <c r="D471" s="133"/>
      <c r="E471" s="35"/>
      <c r="F471" s="6"/>
      <c r="G471" s="6"/>
      <c r="H471" s="6"/>
      <c r="I471" s="6">
        <f t="shared" si="84"/>
        <v>0</v>
      </c>
      <c r="J471" s="6"/>
      <c r="K471" s="35">
        <v>100</v>
      </c>
      <c r="L471" s="5">
        <v>0</v>
      </c>
      <c r="M471">
        <f t="shared" si="82"/>
        <v>100</v>
      </c>
    </row>
    <row r="472" spans="1:13" ht="25.5" customHeight="1" x14ac:dyDescent="0.25">
      <c r="A472" s="99"/>
      <c r="B472" s="88"/>
      <c r="C472" s="5"/>
      <c r="D472" s="133"/>
      <c r="E472" s="35"/>
      <c r="F472" s="6"/>
      <c r="G472" s="6"/>
      <c r="H472" s="7"/>
      <c r="I472" s="6">
        <f t="shared" si="84"/>
        <v>0</v>
      </c>
      <c r="J472" s="6"/>
      <c r="K472" s="35" t="e">
        <f t="shared" si="81"/>
        <v>#DIV/0!</v>
      </c>
      <c r="L472" s="5" t="e">
        <f t="shared" ref="L472:L490" si="85">J472*100/E472</f>
        <v>#DIV/0!</v>
      </c>
      <c r="M472" t="e">
        <f t="shared" si="82"/>
        <v>#DIV/0!</v>
      </c>
    </row>
    <row r="473" spans="1:13" ht="25.5" customHeight="1" x14ac:dyDescent="0.25">
      <c r="A473" s="99"/>
      <c r="B473" s="88"/>
      <c r="C473" s="5"/>
      <c r="D473" s="133"/>
      <c r="E473" s="35"/>
      <c r="F473" s="6"/>
      <c r="G473" s="6"/>
      <c r="H473" s="7"/>
      <c r="I473" s="6">
        <f t="shared" si="84"/>
        <v>0</v>
      </c>
      <c r="J473" s="6"/>
      <c r="K473" s="35" t="e">
        <f t="shared" si="81"/>
        <v>#DIV/0!</v>
      </c>
      <c r="L473" s="5" t="e">
        <f t="shared" si="85"/>
        <v>#DIV/0!</v>
      </c>
      <c r="M473" t="e">
        <f t="shared" si="82"/>
        <v>#DIV/0!</v>
      </c>
    </row>
    <row r="474" spans="1:13" ht="25.5" customHeight="1" x14ac:dyDescent="0.25">
      <c r="A474" s="99"/>
      <c r="B474" s="88"/>
      <c r="C474" s="5"/>
      <c r="D474" s="133"/>
      <c r="E474" s="35"/>
      <c r="F474" s="6"/>
      <c r="G474" s="6"/>
      <c r="H474" s="7"/>
      <c r="I474" s="6">
        <f t="shared" si="84"/>
        <v>0</v>
      </c>
      <c r="J474" s="6"/>
      <c r="K474" s="35" t="e">
        <f t="shared" si="81"/>
        <v>#DIV/0!</v>
      </c>
      <c r="L474" s="5" t="e">
        <f t="shared" si="85"/>
        <v>#DIV/0!</v>
      </c>
      <c r="M474" t="e">
        <f t="shared" si="82"/>
        <v>#DIV/0!</v>
      </c>
    </row>
    <row r="475" spans="1:13" ht="25.5" customHeight="1" x14ac:dyDescent="0.25">
      <c r="A475" s="99"/>
      <c r="B475" s="88"/>
      <c r="C475" s="5"/>
      <c r="D475" s="133"/>
      <c r="E475" s="35"/>
      <c r="F475" s="6"/>
      <c r="G475" s="6"/>
      <c r="H475" s="7"/>
      <c r="I475" s="6">
        <f t="shared" si="84"/>
        <v>0</v>
      </c>
      <c r="J475" s="6"/>
      <c r="K475" s="35" t="e">
        <f t="shared" si="81"/>
        <v>#DIV/0!</v>
      </c>
      <c r="L475" s="5" t="e">
        <f t="shared" si="85"/>
        <v>#DIV/0!</v>
      </c>
      <c r="M475" t="e">
        <f t="shared" si="82"/>
        <v>#DIV/0!</v>
      </c>
    </row>
    <row r="476" spans="1:13" ht="25.5" customHeight="1" x14ac:dyDescent="0.25">
      <c r="A476" s="99"/>
      <c r="B476" s="88"/>
      <c r="C476" s="5"/>
      <c r="D476" s="133"/>
      <c r="E476" s="35"/>
      <c r="F476" s="6"/>
      <c r="G476" s="6"/>
      <c r="H476" s="7"/>
      <c r="I476" s="6">
        <f t="shared" si="84"/>
        <v>0</v>
      </c>
      <c r="J476" s="6"/>
      <c r="K476" s="35" t="e">
        <f t="shared" si="81"/>
        <v>#DIV/0!</v>
      </c>
      <c r="L476" s="5" t="e">
        <f t="shared" si="85"/>
        <v>#DIV/0!</v>
      </c>
      <c r="M476" t="e">
        <f t="shared" si="82"/>
        <v>#DIV/0!</v>
      </c>
    </row>
    <row r="477" spans="1:13" ht="25.5" customHeight="1" x14ac:dyDescent="0.25">
      <c r="A477" s="99"/>
      <c r="B477" s="88"/>
      <c r="C477" s="5"/>
      <c r="D477" s="133"/>
      <c r="E477" s="35"/>
      <c r="F477" s="6"/>
      <c r="G477" s="6"/>
      <c r="H477" s="7"/>
      <c r="I477" s="6">
        <f t="shared" si="84"/>
        <v>0</v>
      </c>
      <c r="J477" s="6"/>
      <c r="K477" s="35" t="e">
        <f t="shared" si="81"/>
        <v>#DIV/0!</v>
      </c>
      <c r="L477" s="5" t="e">
        <f t="shared" si="85"/>
        <v>#DIV/0!</v>
      </c>
      <c r="M477" t="e">
        <f t="shared" si="82"/>
        <v>#DIV/0!</v>
      </c>
    </row>
    <row r="478" spans="1:13" ht="25.5" customHeight="1" x14ac:dyDescent="0.25">
      <c r="A478" s="99"/>
      <c r="B478" s="88"/>
      <c r="C478" s="5"/>
      <c r="D478" s="133"/>
      <c r="E478" s="35"/>
      <c r="F478" s="6"/>
      <c r="G478" s="6"/>
      <c r="H478" s="7"/>
      <c r="I478" s="6">
        <f t="shared" si="84"/>
        <v>0</v>
      </c>
      <c r="J478" s="6"/>
      <c r="K478" s="35" t="e">
        <f t="shared" si="81"/>
        <v>#DIV/0!</v>
      </c>
      <c r="L478" s="5" t="e">
        <f t="shared" si="85"/>
        <v>#DIV/0!</v>
      </c>
      <c r="M478" t="e">
        <f t="shared" si="82"/>
        <v>#DIV/0!</v>
      </c>
    </row>
    <row r="479" spans="1:13" ht="25.5" customHeight="1" x14ac:dyDescent="0.25">
      <c r="A479" s="99"/>
      <c r="B479" s="88"/>
      <c r="C479" s="5"/>
      <c r="D479" s="133"/>
      <c r="E479" s="35"/>
      <c r="F479" s="6"/>
      <c r="G479" s="6"/>
      <c r="H479" s="7"/>
      <c r="I479" s="6">
        <f t="shared" si="84"/>
        <v>0</v>
      </c>
      <c r="J479" s="6"/>
      <c r="K479" s="35" t="e">
        <f t="shared" si="81"/>
        <v>#DIV/0!</v>
      </c>
      <c r="L479" s="5" t="e">
        <f t="shared" si="85"/>
        <v>#DIV/0!</v>
      </c>
      <c r="M479" t="e">
        <f t="shared" si="82"/>
        <v>#DIV/0!</v>
      </c>
    </row>
    <row r="480" spans="1:13" ht="25.5" customHeight="1" x14ac:dyDescent="0.25">
      <c r="A480" s="99"/>
      <c r="B480" s="88"/>
      <c r="C480" s="5"/>
      <c r="D480" s="133"/>
      <c r="E480" s="35"/>
      <c r="F480" s="6"/>
      <c r="G480" s="6"/>
      <c r="H480" s="7"/>
      <c r="I480" s="6">
        <f t="shared" si="84"/>
        <v>0</v>
      </c>
      <c r="J480" s="6"/>
      <c r="K480" s="35" t="e">
        <f t="shared" si="81"/>
        <v>#DIV/0!</v>
      </c>
      <c r="L480" s="5" t="e">
        <f t="shared" si="85"/>
        <v>#DIV/0!</v>
      </c>
      <c r="M480" t="e">
        <f t="shared" si="82"/>
        <v>#DIV/0!</v>
      </c>
    </row>
    <row r="481" spans="1:13" ht="25.5" customHeight="1" x14ac:dyDescent="0.25">
      <c r="A481" s="99"/>
      <c r="B481" s="88"/>
      <c r="C481" s="5"/>
      <c r="D481" s="133"/>
      <c r="E481" s="35"/>
      <c r="F481" s="6"/>
      <c r="G481" s="6"/>
      <c r="H481" s="7"/>
      <c r="I481" s="6">
        <f t="shared" si="84"/>
        <v>0</v>
      </c>
      <c r="J481" s="6"/>
      <c r="K481" s="35" t="e">
        <f t="shared" si="81"/>
        <v>#DIV/0!</v>
      </c>
      <c r="L481" s="5" t="e">
        <f t="shared" si="85"/>
        <v>#DIV/0!</v>
      </c>
      <c r="M481" t="e">
        <f t="shared" si="82"/>
        <v>#DIV/0!</v>
      </c>
    </row>
    <row r="482" spans="1:13" ht="25.5" customHeight="1" x14ac:dyDescent="0.25">
      <c r="A482" s="99"/>
      <c r="B482" s="88"/>
      <c r="C482" s="5"/>
      <c r="D482" s="133"/>
      <c r="E482" s="35"/>
      <c r="F482" s="6"/>
      <c r="G482" s="6"/>
      <c r="H482" s="7"/>
      <c r="I482" s="6">
        <f t="shared" si="84"/>
        <v>0</v>
      </c>
      <c r="J482" s="6"/>
      <c r="K482" s="35" t="e">
        <f t="shared" si="81"/>
        <v>#DIV/0!</v>
      </c>
      <c r="L482" s="5" t="e">
        <f t="shared" si="85"/>
        <v>#DIV/0!</v>
      </c>
      <c r="M482" t="e">
        <f t="shared" si="82"/>
        <v>#DIV/0!</v>
      </c>
    </row>
    <row r="483" spans="1:13" ht="25.5" customHeight="1" x14ac:dyDescent="0.25">
      <c r="A483" s="99"/>
      <c r="B483" s="88"/>
      <c r="C483" s="5"/>
      <c r="D483" s="133"/>
      <c r="E483" s="35"/>
      <c r="F483" s="6"/>
      <c r="G483" s="6"/>
      <c r="H483" s="7"/>
      <c r="I483" s="6">
        <f t="shared" si="84"/>
        <v>0</v>
      </c>
      <c r="J483" s="6"/>
      <c r="K483" s="35" t="e">
        <f t="shared" si="81"/>
        <v>#DIV/0!</v>
      </c>
      <c r="L483" s="5" t="e">
        <f t="shared" si="85"/>
        <v>#DIV/0!</v>
      </c>
      <c r="M483" t="e">
        <f t="shared" si="82"/>
        <v>#DIV/0!</v>
      </c>
    </row>
    <row r="484" spans="1:13" ht="25.5" customHeight="1" x14ac:dyDescent="0.25">
      <c r="A484" s="99"/>
      <c r="B484" s="88"/>
      <c r="C484" s="5"/>
      <c r="D484" s="133"/>
      <c r="E484" s="35"/>
      <c r="F484" s="6"/>
      <c r="G484" s="6"/>
      <c r="H484" s="7"/>
      <c r="I484" s="6">
        <f t="shared" si="84"/>
        <v>0</v>
      </c>
      <c r="J484" s="6"/>
      <c r="K484" s="35" t="e">
        <f t="shared" si="81"/>
        <v>#DIV/0!</v>
      </c>
      <c r="L484" s="5" t="e">
        <f t="shared" si="85"/>
        <v>#DIV/0!</v>
      </c>
      <c r="M484" t="e">
        <f t="shared" si="82"/>
        <v>#DIV/0!</v>
      </c>
    </row>
    <row r="485" spans="1:13" ht="25.5" customHeight="1" x14ac:dyDescent="0.25">
      <c r="A485" s="99"/>
      <c r="B485" s="88"/>
      <c r="C485" s="5"/>
      <c r="D485" s="133"/>
      <c r="E485" s="35"/>
      <c r="F485" s="6"/>
      <c r="G485" s="6"/>
      <c r="H485" s="7"/>
      <c r="I485" s="6">
        <f t="shared" si="84"/>
        <v>0</v>
      </c>
      <c r="J485" s="6"/>
      <c r="K485" s="35" t="e">
        <f t="shared" si="81"/>
        <v>#DIV/0!</v>
      </c>
      <c r="L485" s="5" t="e">
        <f t="shared" si="85"/>
        <v>#DIV/0!</v>
      </c>
      <c r="M485" t="e">
        <f t="shared" si="82"/>
        <v>#DIV/0!</v>
      </c>
    </row>
    <row r="486" spans="1:13" ht="25.5" customHeight="1" x14ac:dyDescent="0.25">
      <c r="A486" s="99"/>
      <c r="B486" s="88"/>
      <c r="C486" s="5"/>
      <c r="D486" s="133"/>
      <c r="E486" s="35"/>
      <c r="F486" s="6"/>
      <c r="G486" s="6"/>
      <c r="H486" s="7"/>
      <c r="I486" s="6">
        <f t="shared" si="84"/>
        <v>0</v>
      </c>
      <c r="J486" s="6"/>
      <c r="K486" s="35" t="e">
        <f t="shared" si="81"/>
        <v>#DIV/0!</v>
      </c>
      <c r="L486" s="5" t="e">
        <f t="shared" si="85"/>
        <v>#DIV/0!</v>
      </c>
      <c r="M486" t="e">
        <f t="shared" si="82"/>
        <v>#DIV/0!</v>
      </c>
    </row>
    <row r="487" spans="1:13" ht="25.5" customHeight="1" x14ac:dyDescent="0.25">
      <c r="A487" s="99"/>
      <c r="B487" s="88"/>
      <c r="C487" s="5"/>
      <c r="D487" s="133"/>
      <c r="E487" s="35"/>
      <c r="F487" s="6"/>
      <c r="G487" s="6"/>
      <c r="H487" s="7"/>
      <c r="I487" s="6">
        <f t="shared" si="84"/>
        <v>0</v>
      </c>
      <c r="J487" s="6"/>
      <c r="K487" s="35" t="e">
        <f t="shared" si="81"/>
        <v>#DIV/0!</v>
      </c>
      <c r="L487" s="5" t="e">
        <f t="shared" si="85"/>
        <v>#DIV/0!</v>
      </c>
      <c r="M487" t="e">
        <f t="shared" si="82"/>
        <v>#DIV/0!</v>
      </c>
    </row>
    <row r="488" spans="1:13" ht="25.5" customHeight="1" x14ac:dyDescent="0.25">
      <c r="A488" s="99"/>
      <c r="B488" s="88"/>
      <c r="C488" s="5"/>
      <c r="D488" s="133"/>
      <c r="E488" s="35"/>
      <c r="F488" s="6"/>
      <c r="G488" s="6"/>
      <c r="H488" s="7"/>
      <c r="I488" s="6">
        <f t="shared" si="84"/>
        <v>0</v>
      </c>
      <c r="J488" s="6"/>
      <c r="K488" s="35" t="e">
        <f t="shared" si="81"/>
        <v>#DIV/0!</v>
      </c>
      <c r="L488" s="5" t="e">
        <f t="shared" si="85"/>
        <v>#DIV/0!</v>
      </c>
      <c r="M488" t="e">
        <f t="shared" si="82"/>
        <v>#DIV/0!</v>
      </c>
    </row>
    <row r="489" spans="1:13" ht="25.5" customHeight="1" x14ac:dyDescent="0.25">
      <c r="A489" s="99"/>
      <c r="B489" s="88"/>
      <c r="C489" s="5"/>
      <c r="D489" s="133"/>
      <c r="E489" s="35"/>
      <c r="F489" s="6"/>
      <c r="G489" s="6"/>
      <c r="H489" s="7"/>
      <c r="I489" s="6">
        <f t="shared" si="84"/>
        <v>0</v>
      </c>
      <c r="J489" s="6"/>
      <c r="K489" s="35" t="e">
        <f t="shared" si="81"/>
        <v>#DIV/0!</v>
      </c>
      <c r="L489" s="5" t="e">
        <f t="shared" si="85"/>
        <v>#DIV/0!</v>
      </c>
      <c r="M489" t="e">
        <f t="shared" si="82"/>
        <v>#DIV/0!</v>
      </c>
    </row>
    <row r="490" spans="1:13" ht="25.5" customHeight="1" x14ac:dyDescent="0.25">
      <c r="A490" s="99"/>
      <c r="B490" s="88"/>
      <c r="C490" s="5"/>
      <c r="D490" s="133"/>
      <c r="E490" s="35"/>
      <c r="F490" s="6"/>
      <c r="G490" s="6"/>
      <c r="H490" s="7"/>
      <c r="I490" s="6">
        <f t="shared" si="84"/>
        <v>0</v>
      </c>
      <c r="J490" s="6"/>
      <c r="K490" s="35" t="e">
        <f t="shared" si="81"/>
        <v>#DIV/0!</v>
      </c>
      <c r="L490" s="5" t="e">
        <f t="shared" si="85"/>
        <v>#DIV/0!</v>
      </c>
      <c r="M490" t="e">
        <f t="shared" si="82"/>
        <v>#DIV/0!</v>
      </c>
    </row>
    <row r="491" spans="1:13" ht="25.5" customHeight="1" x14ac:dyDescent="0.25">
      <c r="A491" s="99"/>
      <c r="B491" s="88"/>
      <c r="C491" s="5"/>
      <c r="D491" s="133"/>
      <c r="E491" s="35"/>
      <c r="F491" s="6"/>
      <c r="G491" s="6"/>
      <c r="H491" s="7"/>
      <c r="I491" s="6">
        <f t="shared" si="84"/>
        <v>0</v>
      </c>
      <c r="J491" s="6"/>
      <c r="K491" s="35">
        <v>100</v>
      </c>
      <c r="L491" s="5">
        <v>0</v>
      </c>
      <c r="M491">
        <f t="shared" si="82"/>
        <v>100</v>
      </c>
    </row>
    <row r="492" spans="1:13" ht="25.5" customHeight="1" x14ac:dyDescent="0.25">
      <c r="A492" s="99"/>
      <c r="B492" s="88"/>
      <c r="C492" s="35"/>
      <c r="D492" s="128"/>
      <c r="E492" s="35"/>
      <c r="F492" s="6"/>
      <c r="G492" s="6"/>
      <c r="H492" s="7"/>
      <c r="I492" s="6">
        <f t="shared" si="84"/>
        <v>0</v>
      </c>
      <c r="J492" s="6"/>
      <c r="K492" s="35" t="e">
        <f t="shared" ref="K492:K538" si="86">100-L492</f>
        <v>#DIV/0!</v>
      </c>
      <c r="L492" s="5" t="e">
        <f t="shared" ref="L492:L499" si="87">J492*100/E492</f>
        <v>#DIV/0!</v>
      </c>
      <c r="M492" t="e">
        <f t="shared" si="82"/>
        <v>#DIV/0!</v>
      </c>
    </row>
    <row r="493" spans="1:13" ht="25.5" customHeight="1" x14ac:dyDescent="0.25">
      <c r="A493" s="99"/>
      <c r="B493" s="88"/>
      <c r="C493" s="5"/>
      <c r="D493" s="133"/>
      <c r="E493" s="35"/>
      <c r="F493" s="6"/>
      <c r="G493" s="6"/>
      <c r="H493" s="7"/>
      <c r="I493" s="6">
        <f t="shared" si="84"/>
        <v>0</v>
      </c>
      <c r="J493" s="6"/>
      <c r="K493" s="35" t="e">
        <f t="shared" si="86"/>
        <v>#DIV/0!</v>
      </c>
      <c r="L493" s="5" t="e">
        <f t="shared" si="87"/>
        <v>#DIV/0!</v>
      </c>
      <c r="M493" t="e">
        <f t="shared" si="82"/>
        <v>#DIV/0!</v>
      </c>
    </row>
    <row r="494" spans="1:13" ht="25.5" customHeight="1" x14ac:dyDescent="0.25">
      <c r="A494" s="99"/>
      <c r="B494" s="88"/>
      <c r="C494" s="5"/>
      <c r="D494" s="133"/>
      <c r="E494" s="35"/>
      <c r="F494" s="6"/>
      <c r="G494" s="6"/>
      <c r="H494" s="7"/>
      <c r="I494" s="6">
        <f t="shared" si="84"/>
        <v>0</v>
      </c>
      <c r="J494" s="6"/>
      <c r="K494" s="35" t="e">
        <f t="shared" si="86"/>
        <v>#DIV/0!</v>
      </c>
      <c r="L494" s="5" t="e">
        <f t="shared" si="87"/>
        <v>#DIV/0!</v>
      </c>
      <c r="M494" t="e">
        <f t="shared" si="82"/>
        <v>#DIV/0!</v>
      </c>
    </row>
    <row r="495" spans="1:13" ht="25.5" customHeight="1" x14ac:dyDescent="0.25">
      <c r="A495" s="99"/>
      <c r="B495" s="88"/>
      <c r="C495" s="5"/>
      <c r="D495" s="133"/>
      <c r="E495" s="35"/>
      <c r="F495" s="6"/>
      <c r="G495" s="6"/>
      <c r="H495" s="7"/>
      <c r="I495" s="6">
        <f t="shared" si="84"/>
        <v>0</v>
      </c>
      <c r="J495" s="6"/>
      <c r="K495" s="35" t="e">
        <f t="shared" si="86"/>
        <v>#DIV/0!</v>
      </c>
      <c r="L495" s="5" t="e">
        <f t="shared" si="87"/>
        <v>#DIV/0!</v>
      </c>
      <c r="M495" t="e">
        <f t="shared" si="82"/>
        <v>#DIV/0!</v>
      </c>
    </row>
    <row r="496" spans="1:13" ht="25.5" customHeight="1" x14ac:dyDescent="0.25">
      <c r="A496" s="99"/>
      <c r="B496" s="88"/>
      <c r="C496" s="5"/>
      <c r="D496" s="133"/>
      <c r="E496" s="35"/>
      <c r="F496" s="6"/>
      <c r="G496" s="6"/>
      <c r="H496" s="7"/>
      <c r="I496" s="6">
        <f t="shared" si="84"/>
        <v>0</v>
      </c>
      <c r="J496" s="6"/>
      <c r="K496" s="35" t="e">
        <f t="shared" si="86"/>
        <v>#DIV/0!</v>
      </c>
      <c r="L496" s="5" t="e">
        <f t="shared" si="87"/>
        <v>#DIV/0!</v>
      </c>
      <c r="M496" t="e">
        <f t="shared" si="82"/>
        <v>#DIV/0!</v>
      </c>
    </row>
    <row r="497" spans="1:13" ht="25.5" customHeight="1" x14ac:dyDescent="0.25">
      <c r="A497" s="99"/>
      <c r="B497" s="88"/>
      <c r="C497" s="5"/>
      <c r="D497" s="133"/>
      <c r="E497" s="35"/>
      <c r="F497" s="6"/>
      <c r="G497" s="6"/>
      <c r="H497" s="7"/>
      <c r="I497" s="6">
        <f t="shared" si="84"/>
        <v>0</v>
      </c>
      <c r="J497" s="6"/>
      <c r="K497" s="35" t="e">
        <f t="shared" si="86"/>
        <v>#DIV/0!</v>
      </c>
      <c r="L497" s="5" t="e">
        <f t="shared" si="87"/>
        <v>#DIV/0!</v>
      </c>
      <c r="M497" t="e">
        <f t="shared" si="82"/>
        <v>#DIV/0!</v>
      </c>
    </row>
    <row r="498" spans="1:13" ht="25.5" customHeight="1" x14ac:dyDescent="0.25">
      <c r="A498" s="99"/>
      <c r="B498" s="88"/>
      <c r="C498" s="5"/>
      <c r="D498" s="133"/>
      <c r="E498" s="35"/>
      <c r="F498" s="6"/>
      <c r="G498" s="6"/>
      <c r="H498" s="7"/>
      <c r="I498" s="6">
        <f t="shared" si="84"/>
        <v>0</v>
      </c>
      <c r="J498" s="6"/>
      <c r="K498" s="35" t="e">
        <f>100-L498</f>
        <v>#DIV/0!</v>
      </c>
      <c r="L498" s="5" t="e">
        <f t="shared" si="87"/>
        <v>#DIV/0!</v>
      </c>
      <c r="M498" t="e">
        <f>K498+L498</f>
        <v>#DIV/0!</v>
      </c>
    </row>
    <row r="499" spans="1:13" ht="25.5" customHeight="1" x14ac:dyDescent="0.25">
      <c r="A499" s="99"/>
      <c r="B499" s="88"/>
      <c r="C499" s="5"/>
      <c r="D499" s="133"/>
      <c r="E499" s="35"/>
      <c r="F499" s="6"/>
      <c r="G499" s="6"/>
      <c r="H499" s="7"/>
      <c r="I499" s="6">
        <f t="shared" si="84"/>
        <v>0</v>
      </c>
      <c r="J499" s="6"/>
      <c r="K499" s="35" t="e">
        <f>100-L499</f>
        <v>#DIV/0!</v>
      </c>
      <c r="L499" s="5" t="e">
        <f t="shared" si="87"/>
        <v>#DIV/0!</v>
      </c>
      <c r="M499" t="e">
        <f>K499+L499</f>
        <v>#DIV/0!</v>
      </c>
    </row>
    <row r="500" spans="1:13" ht="25.5" customHeight="1" x14ac:dyDescent="0.25">
      <c r="A500" s="101"/>
      <c r="B500" s="88"/>
      <c r="C500" s="5"/>
      <c r="D500" s="133"/>
      <c r="E500" s="35"/>
      <c r="F500" s="5"/>
      <c r="G500" s="35"/>
      <c r="H500" s="5"/>
      <c r="I500" s="6">
        <f t="shared" si="84"/>
        <v>0</v>
      </c>
      <c r="J500" s="6"/>
      <c r="K500" s="35">
        <v>100</v>
      </c>
      <c r="L500" s="5">
        <v>0</v>
      </c>
      <c r="M500">
        <f t="shared" si="82"/>
        <v>100</v>
      </c>
    </row>
    <row r="501" spans="1:13" ht="25.5" customHeight="1" x14ac:dyDescent="0.25">
      <c r="A501" s="101"/>
      <c r="B501" s="88"/>
      <c r="C501" s="5"/>
      <c r="D501" s="133"/>
      <c r="E501" s="35"/>
      <c r="F501" s="5"/>
      <c r="G501" s="35"/>
      <c r="H501" s="5"/>
      <c r="I501" s="6">
        <f t="shared" si="84"/>
        <v>0</v>
      </c>
      <c r="J501" s="6"/>
      <c r="K501" s="35" t="e">
        <f>100-L501</f>
        <v>#DIV/0!</v>
      </c>
      <c r="L501" s="5" t="e">
        <f t="shared" ref="L501:L511" si="88">J501*100/E501</f>
        <v>#DIV/0!</v>
      </c>
      <c r="M501">
        <v>100</v>
      </c>
    </row>
    <row r="502" spans="1:13" ht="25.5" customHeight="1" x14ac:dyDescent="0.25">
      <c r="A502" s="101"/>
      <c r="B502" s="88"/>
      <c r="C502" s="5"/>
      <c r="D502" s="133"/>
      <c r="E502" s="35"/>
      <c r="F502" s="5"/>
      <c r="G502" s="35"/>
      <c r="H502" s="5"/>
      <c r="I502" s="6">
        <f t="shared" si="84"/>
        <v>0</v>
      </c>
      <c r="J502" s="6"/>
      <c r="K502" s="35" t="e">
        <f t="shared" ref="K502:K503" si="89">100-L502</f>
        <v>#DIV/0!</v>
      </c>
      <c r="L502" s="5" t="e">
        <f t="shared" si="88"/>
        <v>#DIV/0!</v>
      </c>
      <c r="M502">
        <v>100</v>
      </c>
    </row>
    <row r="503" spans="1:13" ht="25.5" customHeight="1" x14ac:dyDescent="0.25">
      <c r="A503" s="101"/>
      <c r="B503" s="88"/>
      <c r="C503" s="5"/>
      <c r="D503" s="133"/>
      <c r="E503" s="35"/>
      <c r="F503" s="6"/>
      <c r="G503" s="6"/>
      <c r="H503" s="5"/>
      <c r="I503" s="6">
        <f t="shared" si="84"/>
        <v>0</v>
      </c>
      <c r="J503" s="6"/>
      <c r="K503" s="35" t="e">
        <f t="shared" si="89"/>
        <v>#DIV/0!</v>
      </c>
      <c r="L503" s="5" t="e">
        <f t="shared" si="88"/>
        <v>#DIV/0!</v>
      </c>
      <c r="M503" t="e">
        <f t="shared" si="82"/>
        <v>#DIV/0!</v>
      </c>
    </row>
    <row r="504" spans="1:13" ht="25.5" customHeight="1" x14ac:dyDescent="0.25">
      <c r="A504" s="101"/>
      <c r="B504" s="88"/>
      <c r="C504" s="5"/>
      <c r="D504" s="133"/>
      <c r="E504" s="35"/>
      <c r="F504" s="5"/>
      <c r="G504" s="6"/>
      <c r="H504" s="5"/>
      <c r="I504" s="6">
        <f t="shared" si="84"/>
        <v>0</v>
      </c>
      <c r="J504" s="6"/>
      <c r="K504" s="35" t="e">
        <f t="shared" si="86"/>
        <v>#DIV/0!</v>
      </c>
      <c r="L504" s="5" t="e">
        <f t="shared" si="88"/>
        <v>#DIV/0!</v>
      </c>
      <c r="M504" t="e">
        <f t="shared" ref="M504:M566" si="90">K504+L504</f>
        <v>#DIV/0!</v>
      </c>
    </row>
    <row r="505" spans="1:13" ht="25.5" customHeight="1" x14ac:dyDescent="0.25">
      <c r="A505" s="101"/>
      <c r="B505" s="88"/>
      <c r="C505" s="5"/>
      <c r="D505" s="133"/>
      <c r="E505" s="35"/>
      <c r="F505" s="6"/>
      <c r="G505" s="6"/>
      <c r="H505" s="5"/>
      <c r="I505" s="6">
        <f t="shared" si="84"/>
        <v>0</v>
      </c>
      <c r="J505" s="6"/>
      <c r="K505" s="35" t="e">
        <f t="shared" si="86"/>
        <v>#DIV/0!</v>
      </c>
      <c r="L505" s="5" t="e">
        <f t="shared" si="88"/>
        <v>#DIV/0!</v>
      </c>
      <c r="M505" t="e">
        <f t="shared" si="90"/>
        <v>#DIV/0!</v>
      </c>
    </row>
    <row r="506" spans="1:13" ht="25.5" customHeight="1" x14ac:dyDescent="0.25">
      <c r="A506" s="101"/>
      <c r="B506" s="88"/>
      <c r="C506" s="5"/>
      <c r="D506" s="133"/>
      <c r="E506" s="35"/>
      <c r="F506" s="6"/>
      <c r="G506" s="6"/>
      <c r="H506" s="5"/>
      <c r="I506" s="6">
        <f t="shared" si="84"/>
        <v>0</v>
      </c>
      <c r="J506" s="6"/>
      <c r="K506" s="35" t="e">
        <f t="shared" si="86"/>
        <v>#DIV/0!</v>
      </c>
      <c r="L506" s="5" t="e">
        <f t="shared" si="88"/>
        <v>#DIV/0!</v>
      </c>
      <c r="M506" t="e">
        <f t="shared" si="90"/>
        <v>#DIV/0!</v>
      </c>
    </row>
    <row r="507" spans="1:13" ht="25.5" customHeight="1" x14ac:dyDescent="0.25">
      <c r="A507" s="101"/>
      <c r="B507" s="88"/>
      <c r="C507" s="5"/>
      <c r="D507" s="133"/>
      <c r="E507" s="35"/>
      <c r="F507" s="6"/>
      <c r="G507" s="6"/>
      <c r="H507" s="5"/>
      <c r="I507" s="6">
        <f t="shared" si="84"/>
        <v>0</v>
      </c>
      <c r="J507" s="6"/>
      <c r="K507" s="35" t="e">
        <f t="shared" si="86"/>
        <v>#DIV/0!</v>
      </c>
      <c r="L507" s="5" t="e">
        <f t="shared" si="88"/>
        <v>#DIV/0!</v>
      </c>
      <c r="M507" t="e">
        <f t="shared" si="90"/>
        <v>#DIV/0!</v>
      </c>
    </row>
    <row r="508" spans="1:13" ht="25.5" customHeight="1" x14ac:dyDescent="0.25">
      <c r="A508" s="101"/>
      <c r="B508" s="88"/>
      <c r="C508" s="5"/>
      <c r="D508" s="133"/>
      <c r="E508" s="35"/>
      <c r="F508" s="6"/>
      <c r="G508" s="6"/>
      <c r="H508" s="5"/>
      <c r="I508" s="6">
        <f t="shared" si="84"/>
        <v>0</v>
      </c>
      <c r="J508" s="6"/>
      <c r="K508" s="35" t="e">
        <f t="shared" si="86"/>
        <v>#DIV/0!</v>
      </c>
      <c r="L508" s="5" t="e">
        <f t="shared" si="88"/>
        <v>#DIV/0!</v>
      </c>
      <c r="M508" t="e">
        <f t="shared" si="90"/>
        <v>#DIV/0!</v>
      </c>
    </row>
    <row r="509" spans="1:13" ht="25.5" customHeight="1" x14ac:dyDescent="0.25">
      <c r="A509" s="101"/>
      <c r="B509" s="88"/>
      <c r="C509" s="5"/>
      <c r="D509" s="133"/>
      <c r="E509" s="35"/>
      <c r="F509" s="6"/>
      <c r="G509" s="6"/>
      <c r="H509" s="5"/>
      <c r="I509" s="6">
        <f t="shared" si="84"/>
        <v>0</v>
      </c>
      <c r="J509" s="6"/>
      <c r="K509" s="35" t="e">
        <f t="shared" si="86"/>
        <v>#DIV/0!</v>
      </c>
      <c r="L509" s="5" t="e">
        <f t="shared" si="88"/>
        <v>#DIV/0!</v>
      </c>
      <c r="M509" t="e">
        <f t="shared" si="90"/>
        <v>#DIV/0!</v>
      </c>
    </row>
    <row r="510" spans="1:13" ht="25.5" customHeight="1" x14ac:dyDescent="0.25">
      <c r="A510" s="101"/>
      <c r="B510" s="88"/>
      <c r="C510" s="5"/>
      <c r="D510" s="133"/>
      <c r="E510" s="35"/>
      <c r="F510" s="6"/>
      <c r="G510" s="6"/>
      <c r="H510" s="5"/>
      <c r="I510" s="6">
        <f t="shared" si="84"/>
        <v>0</v>
      </c>
      <c r="J510" s="6"/>
      <c r="K510" s="35" t="e">
        <f t="shared" si="86"/>
        <v>#DIV/0!</v>
      </c>
      <c r="L510" s="5" t="e">
        <f t="shared" si="88"/>
        <v>#DIV/0!</v>
      </c>
      <c r="M510" t="e">
        <f t="shared" si="90"/>
        <v>#DIV/0!</v>
      </c>
    </row>
    <row r="511" spans="1:13" ht="25.5" customHeight="1" x14ac:dyDescent="0.25">
      <c r="A511" s="101"/>
      <c r="B511" s="88"/>
      <c r="C511" s="35"/>
      <c r="D511" s="128"/>
      <c r="E511" s="35"/>
      <c r="F511" s="6"/>
      <c r="G511" s="6"/>
      <c r="H511" s="5"/>
      <c r="I511" s="6">
        <f t="shared" si="84"/>
        <v>0</v>
      </c>
      <c r="J511" s="6"/>
      <c r="K511" s="35" t="e">
        <f t="shared" si="86"/>
        <v>#DIV/0!</v>
      </c>
      <c r="L511" s="5" t="e">
        <f t="shared" si="88"/>
        <v>#DIV/0!</v>
      </c>
      <c r="M511" t="e">
        <f t="shared" si="90"/>
        <v>#DIV/0!</v>
      </c>
    </row>
    <row r="512" spans="1:13" ht="25.5" customHeight="1" x14ac:dyDescent="0.25">
      <c r="A512" s="101"/>
      <c r="B512" s="88"/>
      <c r="C512" s="5"/>
      <c r="D512" s="133"/>
      <c r="E512" s="35"/>
      <c r="F512" s="6"/>
      <c r="G512" s="6"/>
      <c r="H512" s="5"/>
      <c r="I512" s="6">
        <f t="shared" si="84"/>
        <v>0</v>
      </c>
      <c r="J512" s="6"/>
      <c r="K512" s="35">
        <v>100</v>
      </c>
      <c r="L512" s="5">
        <v>0</v>
      </c>
      <c r="M512">
        <f t="shared" si="90"/>
        <v>100</v>
      </c>
    </row>
    <row r="513" spans="1:13" ht="25.5" customHeight="1" x14ac:dyDescent="0.25">
      <c r="A513" s="101"/>
      <c r="B513" s="88"/>
      <c r="C513" s="5"/>
      <c r="D513" s="133"/>
      <c r="E513" s="35"/>
      <c r="F513" s="6"/>
      <c r="G513" s="6"/>
      <c r="H513" s="5"/>
      <c r="I513" s="6">
        <f t="shared" si="84"/>
        <v>0</v>
      </c>
      <c r="J513" s="6"/>
      <c r="K513" s="35" t="e">
        <f t="shared" si="86"/>
        <v>#DIV/0!</v>
      </c>
      <c r="L513" s="5" t="e">
        <f t="shared" ref="L513:L520" si="91">J513*100/E513</f>
        <v>#DIV/0!</v>
      </c>
      <c r="M513" t="e">
        <f t="shared" si="90"/>
        <v>#DIV/0!</v>
      </c>
    </row>
    <row r="514" spans="1:13" ht="25.5" customHeight="1" x14ac:dyDescent="0.25">
      <c r="A514" s="101"/>
      <c r="B514" s="88"/>
      <c r="C514" s="5"/>
      <c r="D514" s="133"/>
      <c r="E514" s="35"/>
      <c r="F514" s="6"/>
      <c r="G514" s="6"/>
      <c r="H514" s="7"/>
      <c r="I514" s="6">
        <f t="shared" si="84"/>
        <v>0</v>
      </c>
      <c r="J514" s="6"/>
      <c r="K514" s="35" t="e">
        <f t="shared" si="86"/>
        <v>#DIV/0!</v>
      </c>
      <c r="L514" s="5" t="e">
        <f t="shared" si="91"/>
        <v>#DIV/0!</v>
      </c>
      <c r="M514" t="e">
        <f t="shared" si="90"/>
        <v>#DIV/0!</v>
      </c>
    </row>
    <row r="515" spans="1:13" ht="25.5" customHeight="1" x14ac:dyDescent="0.25">
      <c r="A515" s="101"/>
      <c r="B515" s="88"/>
      <c r="C515" s="5"/>
      <c r="D515" s="133"/>
      <c r="E515" s="35"/>
      <c r="F515" s="6"/>
      <c r="G515" s="6"/>
      <c r="H515" s="7"/>
      <c r="I515" s="6">
        <f t="shared" si="84"/>
        <v>0</v>
      </c>
      <c r="J515" s="6"/>
      <c r="K515" s="35" t="e">
        <f t="shared" si="86"/>
        <v>#DIV/0!</v>
      </c>
      <c r="L515" s="5" t="e">
        <f t="shared" si="91"/>
        <v>#DIV/0!</v>
      </c>
      <c r="M515" t="e">
        <f t="shared" si="90"/>
        <v>#DIV/0!</v>
      </c>
    </row>
    <row r="516" spans="1:13" ht="25.5" customHeight="1" x14ac:dyDescent="0.25">
      <c r="A516" s="101"/>
      <c r="B516" s="88"/>
      <c r="C516" s="5"/>
      <c r="D516" s="133"/>
      <c r="E516" s="35"/>
      <c r="F516" s="6"/>
      <c r="G516" s="6"/>
      <c r="H516" s="7"/>
      <c r="I516" s="6">
        <f t="shared" si="84"/>
        <v>0</v>
      </c>
      <c r="J516" s="6"/>
      <c r="K516" s="35" t="e">
        <f t="shared" si="86"/>
        <v>#DIV/0!</v>
      </c>
      <c r="L516" s="5" t="e">
        <f t="shared" si="91"/>
        <v>#DIV/0!</v>
      </c>
      <c r="M516" t="e">
        <f t="shared" si="90"/>
        <v>#DIV/0!</v>
      </c>
    </row>
    <row r="517" spans="1:13" ht="25.5" customHeight="1" x14ac:dyDescent="0.25">
      <c r="A517" s="101"/>
      <c r="B517" s="88"/>
      <c r="C517" s="5"/>
      <c r="D517" s="133"/>
      <c r="E517" s="35"/>
      <c r="F517" s="6"/>
      <c r="G517" s="6"/>
      <c r="H517" s="7"/>
      <c r="I517" s="6">
        <f t="shared" si="84"/>
        <v>0</v>
      </c>
      <c r="J517" s="6"/>
      <c r="K517" s="35" t="e">
        <f t="shared" si="86"/>
        <v>#DIV/0!</v>
      </c>
      <c r="L517" s="5" t="e">
        <f t="shared" si="91"/>
        <v>#DIV/0!</v>
      </c>
      <c r="M517" t="e">
        <f t="shared" si="90"/>
        <v>#DIV/0!</v>
      </c>
    </row>
    <row r="518" spans="1:13" ht="25.5" customHeight="1" x14ac:dyDescent="0.25">
      <c r="A518" s="101"/>
      <c r="B518" s="88"/>
      <c r="C518" s="5"/>
      <c r="D518" s="133"/>
      <c r="E518" s="35"/>
      <c r="F518" s="6"/>
      <c r="G518" s="6"/>
      <c r="H518" s="7"/>
      <c r="I518" s="6">
        <f t="shared" si="84"/>
        <v>0</v>
      </c>
      <c r="J518" s="6"/>
      <c r="K518" s="35" t="e">
        <f t="shared" si="86"/>
        <v>#DIV/0!</v>
      </c>
      <c r="L518" s="5" t="e">
        <f t="shared" si="91"/>
        <v>#DIV/0!</v>
      </c>
      <c r="M518" t="e">
        <f t="shared" si="90"/>
        <v>#DIV/0!</v>
      </c>
    </row>
    <row r="519" spans="1:13" ht="25.5" customHeight="1" x14ac:dyDescent="0.25">
      <c r="A519" s="101"/>
      <c r="B519" s="88"/>
      <c r="C519" s="5"/>
      <c r="D519" s="133"/>
      <c r="E519" s="35"/>
      <c r="F519" s="6"/>
      <c r="G519" s="6"/>
      <c r="H519" s="7"/>
      <c r="I519" s="6">
        <f t="shared" si="84"/>
        <v>0</v>
      </c>
      <c r="J519" s="6"/>
      <c r="K519" s="35" t="e">
        <f t="shared" si="86"/>
        <v>#DIV/0!</v>
      </c>
      <c r="L519" s="5" t="e">
        <f t="shared" si="91"/>
        <v>#DIV/0!</v>
      </c>
      <c r="M519" t="e">
        <f t="shared" si="90"/>
        <v>#DIV/0!</v>
      </c>
    </row>
    <row r="520" spans="1:13" ht="25.5" customHeight="1" x14ac:dyDescent="0.25">
      <c r="A520" s="101"/>
      <c r="B520" s="88"/>
      <c r="C520" s="84"/>
      <c r="D520" s="133"/>
      <c r="E520" s="35"/>
      <c r="F520" s="6"/>
      <c r="G520" s="6"/>
      <c r="H520" s="7"/>
      <c r="I520" s="6">
        <f t="shared" ref="I520:I583" si="92">F520-E520</f>
        <v>0</v>
      </c>
      <c r="J520" s="6"/>
      <c r="K520" s="35" t="e">
        <f t="shared" si="86"/>
        <v>#DIV/0!</v>
      </c>
      <c r="L520" s="5" t="e">
        <f t="shared" si="91"/>
        <v>#DIV/0!</v>
      </c>
      <c r="M520" t="e">
        <f t="shared" si="90"/>
        <v>#DIV/0!</v>
      </c>
    </row>
    <row r="521" spans="1:13" ht="25.5" customHeight="1" x14ac:dyDescent="0.25">
      <c r="A521" s="101"/>
      <c r="B521" s="88"/>
      <c r="C521" s="5"/>
      <c r="D521" s="133"/>
      <c r="E521" s="35"/>
      <c r="F521" s="6"/>
      <c r="G521" s="6"/>
      <c r="H521" s="7"/>
      <c r="I521" s="6">
        <f t="shared" si="92"/>
        <v>0</v>
      </c>
      <c r="J521" s="6"/>
      <c r="K521" s="35">
        <v>100</v>
      </c>
      <c r="L521" s="5">
        <v>0</v>
      </c>
      <c r="M521">
        <f t="shared" si="90"/>
        <v>100</v>
      </c>
    </row>
    <row r="522" spans="1:13" ht="25.5" customHeight="1" x14ac:dyDescent="0.25">
      <c r="A522" s="101"/>
      <c r="B522" s="88"/>
      <c r="C522" s="5"/>
      <c r="D522" s="133"/>
      <c r="E522" s="35"/>
      <c r="F522" s="6"/>
      <c r="G522" s="6"/>
      <c r="H522" s="7"/>
      <c r="I522" s="6">
        <f t="shared" si="92"/>
        <v>0</v>
      </c>
      <c r="J522" s="6"/>
      <c r="K522" s="35" t="e">
        <f t="shared" si="86"/>
        <v>#DIV/0!</v>
      </c>
      <c r="L522" s="5" t="e">
        <f t="shared" ref="L522:L532" si="93">J522*100/E522</f>
        <v>#DIV/0!</v>
      </c>
      <c r="M522" t="e">
        <f t="shared" si="90"/>
        <v>#DIV/0!</v>
      </c>
    </row>
    <row r="523" spans="1:13" ht="25.5" customHeight="1" x14ac:dyDescent="0.25">
      <c r="A523" s="101"/>
      <c r="B523" s="88"/>
      <c r="C523" s="35"/>
      <c r="D523" s="128"/>
      <c r="E523" s="35"/>
      <c r="F523" s="6"/>
      <c r="G523" s="6"/>
      <c r="H523" s="7"/>
      <c r="I523" s="6">
        <f t="shared" si="92"/>
        <v>0</v>
      </c>
      <c r="J523" s="6"/>
      <c r="K523" s="35" t="e">
        <f t="shared" si="86"/>
        <v>#DIV/0!</v>
      </c>
      <c r="L523" s="5" t="e">
        <f t="shared" si="93"/>
        <v>#DIV/0!</v>
      </c>
      <c r="M523" t="e">
        <f t="shared" si="90"/>
        <v>#DIV/0!</v>
      </c>
    </row>
    <row r="524" spans="1:13" ht="25.5" customHeight="1" x14ac:dyDescent="0.25">
      <c r="A524" s="101"/>
      <c r="B524" s="88"/>
      <c r="C524" s="35"/>
      <c r="D524" s="128"/>
      <c r="E524" s="35"/>
      <c r="F524" s="6"/>
      <c r="G524" s="6"/>
      <c r="H524" s="7"/>
      <c r="I524" s="6">
        <f t="shared" si="92"/>
        <v>0</v>
      </c>
      <c r="J524" s="6"/>
      <c r="K524" s="35" t="e">
        <f t="shared" si="86"/>
        <v>#DIV/0!</v>
      </c>
      <c r="L524" s="5" t="e">
        <f t="shared" si="93"/>
        <v>#DIV/0!</v>
      </c>
      <c r="M524" t="e">
        <f t="shared" si="90"/>
        <v>#DIV/0!</v>
      </c>
    </row>
    <row r="525" spans="1:13" ht="25.5" customHeight="1" x14ac:dyDescent="0.25">
      <c r="A525" s="101"/>
      <c r="B525" s="88"/>
      <c r="C525" s="5"/>
      <c r="D525" s="133"/>
      <c r="E525" s="35"/>
      <c r="F525" s="6"/>
      <c r="G525" s="6"/>
      <c r="H525" s="7"/>
      <c r="I525" s="6">
        <f t="shared" si="92"/>
        <v>0</v>
      </c>
      <c r="J525" s="6"/>
      <c r="K525" s="35" t="e">
        <f t="shared" si="86"/>
        <v>#DIV/0!</v>
      </c>
      <c r="L525" s="5" t="e">
        <f t="shared" si="93"/>
        <v>#DIV/0!</v>
      </c>
      <c r="M525" t="e">
        <f t="shared" si="90"/>
        <v>#DIV/0!</v>
      </c>
    </row>
    <row r="526" spans="1:13" ht="25.5" customHeight="1" x14ac:dyDescent="0.25">
      <c r="A526" s="101"/>
      <c r="B526" s="88"/>
      <c r="C526" s="5"/>
      <c r="D526" s="133"/>
      <c r="E526" s="35"/>
      <c r="F526" s="6"/>
      <c r="G526" s="6"/>
      <c r="H526" s="7"/>
      <c r="I526" s="6">
        <f t="shared" si="92"/>
        <v>0</v>
      </c>
      <c r="J526" s="6"/>
      <c r="K526" s="35" t="e">
        <f t="shared" si="86"/>
        <v>#DIV/0!</v>
      </c>
      <c r="L526" s="5" t="e">
        <f t="shared" si="93"/>
        <v>#DIV/0!</v>
      </c>
      <c r="M526" t="e">
        <f t="shared" si="90"/>
        <v>#DIV/0!</v>
      </c>
    </row>
    <row r="527" spans="1:13" ht="25.5" customHeight="1" x14ac:dyDescent="0.25">
      <c r="A527" s="101"/>
      <c r="B527" s="88"/>
      <c r="C527" s="5"/>
      <c r="D527" s="133"/>
      <c r="E527" s="35"/>
      <c r="F527" s="6"/>
      <c r="G527" s="6"/>
      <c r="H527" s="7"/>
      <c r="I527" s="6">
        <f t="shared" si="92"/>
        <v>0</v>
      </c>
      <c r="J527" s="6"/>
      <c r="K527" s="35" t="e">
        <f t="shared" si="86"/>
        <v>#DIV/0!</v>
      </c>
      <c r="L527" s="5" t="e">
        <f t="shared" si="93"/>
        <v>#DIV/0!</v>
      </c>
      <c r="M527" t="e">
        <f t="shared" si="90"/>
        <v>#DIV/0!</v>
      </c>
    </row>
    <row r="528" spans="1:13" ht="25.5" customHeight="1" x14ac:dyDescent="0.25">
      <c r="A528" s="101"/>
      <c r="B528" s="88"/>
      <c r="C528" s="5"/>
      <c r="D528" s="133"/>
      <c r="E528" s="35"/>
      <c r="F528" s="6"/>
      <c r="G528" s="6"/>
      <c r="H528" s="7"/>
      <c r="I528" s="6">
        <f t="shared" si="92"/>
        <v>0</v>
      </c>
      <c r="J528" s="6"/>
      <c r="K528" s="35" t="e">
        <f t="shared" si="86"/>
        <v>#DIV/0!</v>
      </c>
      <c r="L528" s="5" t="e">
        <f t="shared" si="93"/>
        <v>#DIV/0!</v>
      </c>
      <c r="M528" t="e">
        <f t="shared" si="90"/>
        <v>#DIV/0!</v>
      </c>
    </row>
    <row r="529" spans="1:13" ht="25.5" customHeight="1" x14ac:dyDescent="0.25">
      <c r="A529" s="101"/>
      <c r="B529" s="88"/>
      <c r="C529" s="5"/>
      <c r="D529" s="133"/>
      <c r="E529" s="35"/>
      <c r="F529" s="6"/>
      <c r="G529" s="6"/>
      <c r="H529" s="7"/>
      <c r="I529" s="6">
        <f t="shared" si="92"/>
        <v>0</v>
      </c>
      <c r="J529" s="6"/>
      <c r="K529" s="35" t="e">
        <f t="shared" si="86"/>
        <v>#DIV/0!</v>
      </c>
      <c r="L529" s="5" t="e">
        <f t="shared" si="93"/>
        <v>#DIV/0!</v>
      </c>
      <c r="M529" t="e">
        <f t="shared" si="90"/>
        <v>#DIV/0!</v>
      </c>
    </row>
    <row r="530" spans="1:13" ht="25.5" customHeight="1" x14ac:dyDescent="0.25">
      <c r="A530" s="101"/>
      <c r="B530" s="92"/>
      <c r="C530" s="85"/>
      <c r="D530" s="140"/>
      <c r="E530" s="85"/>
      <c r="F530" s="83"/>
      <c r="G530" s="83"/>
      <c r="H530" s="86"/>
      <c r="I530" s="6">
        <f t="shared" si="92"/>
        <v>0</v>
      </c>
      <c r="J530" s="83"/>
      <c r="K530" s="85" t="e">
        <f t="shared" si="86"/>
        <v>#DIV/0!</v>
      </c>
      <c r="L530" s="85" t="e">
        <f t="shared" si="93"/>
        <v>#DIV/0!</v>
      </c>
      <c r="M530" s="87" t="e">
        <f t="shared" si="90"/>
        <v>#DIV/0!</v>
      </c>
    </row>
    <row r="531" spans="1:13" ht="25.5" customHeight="1" x14ac:dyDescent="0.25">
      <c r="A531" s="101"/>
      <c r="B531" s="88"/>
      <c r="C531" s="5"/>
      <c r="D531" s="133"/>
      <c r="E531" s="35"/>
      <c r="F531" s="6"/>
      <c r="G531" s="6"/>
      <c r="H531" s="7"/>
      <c r="I531" s="6">
        <f t="shared" si="92"/>
        <v>0</v>
      </c>
      <c r="J531" s="6"/>
      <c r="K531" s="35" t="e">
        <f t="shared" si="86"/>
        <v>#DIV/0!</v>
      </c>
      <c r="L531" s="5" t="e">
        <f t="shared" si="93"/>
        <v>#DIV/0!</v>
      </c>
      <c r="M531" t="e">
        <f t="shared" si="90"/>
        <v>#DIV/0!</v>
      </c>
    </row>
    <row r="532" spans="1:13" ht="25.5" customHeight="1" x14ac:dyDescent="0.25">
      <c r="A532" s="101"/>
      <c r="B532" s="88"/>
      <c r="C532" s="5"/>
      <c r="D532" s="133"/>
      <c r="E532" s="35"/>
      <c r="F532" s="6"/>
      <c r="G532" s="6"/>
      <c r="H532" s="7"/>
      <c r="I532" s="6">
        <f t="shared" si="92"/>
        <v>0</v>
      </c>
      <c r="J532" s="6"/>
      <c r="K532" s="35" t="e">
        <f t="shared" si="86"/>
        <v>#DIV/0!</v>
      </c>
      <c r="L532" s="5" t="e">
        <f t="shared" si="93"/>
        <v>#DIV/0!</v>
      </c>
      <c r="M532" t="e">
        <f t="shared" si="90"/>
        <v>#DIV/0!</v>
      </c>
    </row>
    <row r="533" spans="1:13" ht="25.5" customHeight="1" x14ac:dyDescent="0.25">
      <c r="A533" s="101"/>
      <c r="B533" s="88"/>
      <c r="C533" s="5"/>
      <c r="D533" s="133"/>
      <c r="E533" s="35"/>
      <c r="F533" s="6"/>
      <c r="G533" s="6"/>
      <c r="H533" s="7"/>
      <c r="I533" s="6">
        <f t="shared" si="92"/>
        <v>0</v>
      </c>
      <c r="J533" s="6"/>
      <c r="K533" s="35">
        <v>100</v>
      </c>
      <c r="L533" s="5">
        <v>0</v>
      </c>
      <c r="M533">
        <f t="shared" si="90"/>
        <v>100</v>
      </c>
    </row>
    <row r="534" spans="1:13" ht="25.5" customHeight="1" x14ac:dyDescent="0.25">
      <c r="A534" s="101"/>
      <c r="B534" s="88"/>
      <c r="C534" s="5"/>
      <c r="D534" s="133"/>
      <c r="E534" s="35"/>
      <c r="F534" s="6"/>
      <c r="G534" s="6"/>
      <c r="H534" s="7"/>
      <c r="I534" s="6">
        <f t="shared" si="92"/>
        <v>0</v>
      </c>
      <c r="J534" s="6"/>
      <c r="K534" s="35" t="e">
        <f t="shared" si="86"/>
        <v>#DIV/0!</v>
      </c>
      <c r="L534" s="5" t="e">
        <f>J534*100/E534</f>
        <v>#DIV/0!</v>
      </c>
      <c r="M534" t="e">
        <f t="shared" si="90"/>
        <v>#DIV/0!</v>
      </c>
    </row>
    <row r="535" spans="1:13" ht="25.5" customHeight="1" x14ac:dyDescent="0.25">
      <c r="A535" s="101"/>
      <c r="B535" s="88"/>
      <c r="C535" s="5"/>
      <c r="D535" s="133"/>
      <c r="E535" s="35"/>
      <c r="F535" s="6"/>
      <c r="G535" s="6"/>
      <c r="H535" s="7"/>
      <c r="I535" s="6">
        <f t="shared" si="92"/>
        <v>0</v>
      </c>
      <c r="J535" s="6"/>
      <c r="K535" s="35" t="e">
        <f t="shared" si="86"/>
        <v>#DIV/0!</v>
      </c>
      <c r="L535" s="5" t="e">
        <f>J535*100/E535</f>
        <v>#DIV/0!</v>
      </c>
      <c r="M535" t="e">
        <f t="shared" si="90"/>
        <v>#DIV/0!</v>
      </c>
    </row>
    <row r="536" spans="1:13" ht="25.5" customHeight="1" x14ac:dyDescent="0.25">
      <c r="A536" s="101"/>
      <c r="B536" s="88"/>
      <c r="C536" s="5"/>
      <c r="D536" s="133"/>
      <c r="E536" s="35"/>
      <c r="F536" s="6"/>
      <c r="G536" s="6"/>
      <c r="H536" s="7"/>
      <c r="I536" s="6">
        <f t="shared" si="92"/>
        <v>0</v>
      </c>
      <c r="J536" s="6"/>
      <c r="K536" s="35" t="e">
        <f t="shared" si="86"/>
        <v>#DIV/0!</v>
      </c>
      <c r="L536" s="5" t="e">
        <f>J536*100/E536</f>
        <v>#DIV/0!</v>
      </c>
      <c r="M536" t="e">
        <f t="shared" si="90"/>
        <v>#DIV/0!</v>
      </c>
    </row>
    <row r="537" spans="1:13" ht="25.5" customHeight="1" x14ac:dyDescent="0.25">
      <c r="A537" s="101"/>
      <c r="B537" s="88"/>
      <c r="C537" s="5"/>
      <c r="D537" s="133"/>
      <c r="E537" s="35"/>
      <c r="F537" s="6"/>
      <c r="G537" s="6"/>
      <c r="H537" s="7"/>
      <c r="I537" s="6">
        <f t="shared" si="92"/>
        <v>0</v>
      </c>
      <c r="J537" s="6"/>
      <c r="K537" s="35" t="e">
        <f t="shared" si="86"/>
        <v>#DIV/0!</v>
      </c>
      <c r="L537" s="5" t="e">
        <f>J537*100/E537</f>
        <v>#DIV/0!</v>
      </c>
      <c r="M537" t="e">
        <f t="shared" si="90"/>
        <v>#DIV/0!</v>
      </c>
    </row>
    <row r="538" spans="1:13" ht="25.5" customHeight="1" x14ac:dyDescent="0.25">
      <c r="A538" s="101"/>
      <c r="B538" s="88"/>
      <c r="C538" s="5"/>
      <c r="D538" s="133"/>
      <c r="E538" s="35"/>
      <c r="F538" s="6"/>
      <c r="G538" s="6"/>
      <c r="H538" s="7"/>
      <c r="I538" s="6">
        <f t="shared" si="92"/>
        <v>0</v>
      </c>
      <c r="J538" s="6"/>
      <c r="K538" s="35" t="e">
        <f t="shared" si="86"/>
        <v>#DIV/0!</v>
      </c>
      <c r="L538" s="5" t="e">
        <f>J538*100/E538</f>
        <v>#DIV/0!</v>
      </c>
      <c r="M538" t="e">
        <f t="shared" si="90"/>
        <v>#DIV/0!</v>
      </c>
    </row>
    <row r="539" spans="1:13" ht="15" customHeight="1" x14ac:dyDescent="0.25">
      <c r="A539" s="114"/>
      <c r="B539" s="112"/>
      <c r="C539" s="112"/>
      <c r="D539" s="138"/>
      <c r="E539" s="113"/>
      <c r="F539" s="113"/>
      <c r="G539" s="113"/>
      <c r="H539" s="113"/>
      <c r="I539" s="6">
        <f t="shared" si="92"/>
        <v>0</v>
      </c>
      <c r="J539" s="113"/>
      <c r="K539" s="113" t="e">
        <f>AVERAGE(K413:K538)</f>
        <v>#DIV/0!</v>
      </c>
      <c r="L539" s="113" t="e">
        <f>AVERAGE(L413:L538)</f>
        <v>#DIV/0!</v>
      </c>
      <c r="M539" s="41" t="e">
        <f t="shared" si="90"/>
        <v>#DIV/0!</v>
      </c>
    </row>
    <row r="540" spans="1:13" ht="30" customHeight="1" x14ac:dyDescent="0.25">
      <c r="A540" s="88"/>
      <c r="B540" s="88"/>
      <c r="C540" s="94"/>
      <c r="D540" s="131"/>
      <c r="E540" s="5"/>
      <c r="F540" s="95"/>
      <c r="G540" s="6"/>
      <c r="H540" s="7"/>
      <c r="I540" s="6">
        <f t="shared" si="92"/>
        <v>0</v>
      </c>
      <c r="J540" s="6"/>
      <c r="K540" s="5">
        <v>100</v>
      </c>
      <c r="L540" s="5" t="e">
        <f>J540*100/E540</f>
        <v>#DIV/0!</v>
      </c>
      <c r="M540" t="e">
        <f t="shared" si="90"/>
        <v>#DIV/0!</v>
      </c>
    </row>
    <row r="541" spans="1:13" ht="30" customHeight="1" x14ac:dyDescent="0.25">
      <c r="A541" s="88"/>
      <c r="B541" s="88"/>
      <c r="C541" s="12"/>
      <c r="D541" s="141"/>
      <c r="E541" s="5"/>
      <c r="F541" s="95"/>
      <c r="G541" s="6"/>
      <c r="H541" s="7"/>
      <c r="I541" s="6">
        <f t="shared" si="92"/>
        <v>0</v>
      </c>
      <c r="J541" s="6"/>
      <c r="K541" s="5">
        <v>100</v>
      </c>
      <c r="L541" s="5">
        <v>0</v>
      </c>
      <c r="M541">
        <f t="shared" si="90"/>
        <v>100</v>
      </c>
    </row>
    <row r="542" spans="1:13" ht="30" customHeight="1" x14ac:dyDescent="0.25">
      <c r="A542" s="88"/>
      <c r="B542" s="88"/>
      <c r="C542" s="13"/>
      <c r="D542" s="142"/>
      <c r="E542" s="5"/>
      <c r="F542" s="95"/>
      <c r="G542" s="6"/>
      <c r="H542" s="7"/>
      <c r="I542" s="6">
        <f t="shared" si="92"/>
        <v>0</v>
      </c>
      <c r="J542" s="6"/>
      <c r="K542" s="5">
        <v>100</v>
      </c>
      <c r="L542" s="5" t="e">
        <f>J542*100/E542</f>
        <v>#DIV/0!</v>
      </c>
      <c r="M542" t="e">
        <f t="shared" si="90"/>
        <v>#DIV/0!</v>
      </c>
    </row>
    <row r="543" spans="1:13" ht="30" customHeight="1" x14ac:dyDescent="0.25">
      <c r="A543" s="88"/>
      <c r="B543" s="88"/>
      <c r="C543" s="13"/>
      <c r="D543" s="142"/>
      <c r="E543" s="5"/>
      <c r="F543" s="95"/>
      <c r="G543" s="6"/>
      <c r="H543" s="7"/>
      <c r="I543" s="6">
        <f t="shared" si="92"/>
        <v>0</v>
      </c>
      <c r="J543" s="6"/>
      <c r="K543" s="5">
        <v>100</v>
      </c>
      <c r="L543" s="5" t="e">
        <f>J543*100/E543</f>
        <v>#DIV/0!</v>
      </c>
      <c r="M543" t="e">
        <f t="shared" si="90"/>
        <v>#DIV/0!</v>
      </c>
    </row>
    <row r="544" spans="1:13" ht="30" customHeight="1" x14ac:dyDescent="0.25">
      <c r="A544" s="88"/>
      <c r="B544" s="88"/>
      <c r="C544" s="13"/>
      <c r="D544" s="142"/>
      <c r="E544" s="5"/>
      <c r="F544" s="95"/>
      <c r="G544" s="6"/>
      <c r="H544" s="7"/>
      <c r="I544" s="6">
        <f t="shared" si="92"/>
        <v>0</v>
      </c>
      <c r="J544" s="6"/>
      <c r="K544" s="5">
        <v>100</v>
      </c>
      <c r="L544" s="5" t="e">
        <f>J544*100/E544</f>
        <v>#DIV/0!</v>
      </c>
      <c r="M544" t="e">
        <f t="shared" si="90"/>
        <v>#DIV/0!</v>
      </c>
    </row>
    <row r="545" spans="1:13" ht="30" customHeight="1" x14ac:dyDescent="0.25">
      <c r="A545" s="88"/>
      <c r="B545" s="88"/>
      <c r="C545" s="13"/>
      <c r="D545" s="142"/>
      <c r="E545" s="5"/>
      <c r="F545" s="95"/>
      <c r="G545" s="6"/>
      <c r="H545" s="7"/>
      <c r="I545" s="6">
        <f t="shared" si="92"/>
        <v>0</v>
      </c>
      <c r="J545" s="6"/>
      <c r="K545" s="5" t="e">
        <f>100-L545</f>
        <v>#DIV/0!</v>
      </c>
      <c r="L545" s="5" t="e">
        <f>J545*100/E545</f>
        <v>#DIV/0!</v>
      </c>
      <c r="M545" t="e">
        <f t="shared" si="90"/>
        <v>#DIV/0!</v>
      </c>
    </row>
    <row r="546" spans="1:13" ht="30" customHeight="1" x14ac:dyDescent="0.25">
      <c r="A546" s="88"/>
      <c r="B546" s="88"/>
      <c r="C546" s="13"/>
      <c r="D546" s="142"/>
      <c r="E546" s="5"/>
      <c r="F546" s="95"/>
      <c r="G546" s="6"/>
      <c r="H546" s="7"/>
      <c r="I546" s="6">
        <f t="shared" si="92"/>
        <v>0</v>
      </c>
      <c r="J546" s="6"/>
      <c r="K546" s="5">
        <v>100</v>
      </c>
      <c r="L546" s="5">
        <v>0</v>
      </c>
      <c r="M546">
        <f t="shared" si="90"/>
        <v>100</v>
      </c>
    </row>
    <row r="547" spans="1:13" ht="30" customHeight="1" x14ac:dyDescent="0.25">
      <c r="A547" s="88"/>
      <c r="B547" s="88"/>
      <c r="C547" s="13"/>
      <c r="D547" s="142"/>
      <c r="E547" s="5"/>
      <c r="F547" s="95"/>
      <c r="G547" s="6"/>
      <c r="H547" s="7"/>
      <c r="I547" s="6">
        <f t="shared" si="92"/>
        <v>0</v>
      </c>
      <c r="J547" s="6"/>
      <c r="K547" s="5">
        <v>100</v>
      </c>
      <c r="L547" s="5">
        <v>0</v>
      </c>
      <c r="M547">
        <f t="shared" si="90"/>
        <v>100</v>
      </c>
    </row>
    <row r="548" spans="1:13" ht="30" customHeight="1" x14ac:dyDescent="0.25">
      <c r="A548" s="88"/>
      <c r="B548" s="88"/>
      <c r="C548" s="13"/>
      <c r="D548" s="142"/>
      <c r="E548" s="5"/>
      <c r="F548" s="95"/>
      <c r="G548" s="6"/>
      <c r="H548" s="7"/>
      <c r="I548" s="6">
        <f t="shared" si="92"/>
        <v>0</v>
      </c>
      <c r="J548" s="6"/>
      <c r="K548" s="5">
        <v>100</v>
      </c>
      <c r="L548" s="5" t="e">
        <f t="shared" ref="L548:L553" si="94">J548*100/E548</f>
        <v>#DIV/0!</v>
      </c>
      <c r="M548" t="e">
        <f t="shared" si="90"/>
        <v>#DIV/0!</v>
      </c>
    </row>
    <row r="549" spans="1:13" ht="34.5" customHeight="1" x14ac:dyDescent="0.25">
      <c r="A549" s="88"/>
      <c r="B549" s="88"/>
      <c r="C549" s="13"/>
      <c r="D549" s="142"/>
      <c r="E549" s="5"/>
      <c r="F549" s="95"/>
      <c r="G549" s="6"/>
      <c r="H549" s="7"/>
      <c r="I549" s="6">
        <f t="shared" si="92"/>
        <v>0</v>
      </c>
      <c r="J549" s="6"/>
      <c r="K549" s="5" t="e">
        <f>F549*100/E549</f>
        <v>#DIV/0!</v>
      </c>
      <c r="L549" s="5" t="e">
        <f t="shared" si="94"/>
        <v>#DIV/0!</v>
      </c>
      <c r="M549" t="e">
        <f t="shared" si="90"/>
        <v>#DIV/0!</v>
      </c>
    </row>
    <row r="550" spans="1:13" ht="30" customHeight="1" x14ac:dyDescent="0.25">
      <c r="A550" s="88"/>
      <c r="B550" s="88"/>
      <c r="C550" s="13"/>
      <c r="D550" s="142"/>
      <c r="E550" s="5"/>
      <c r="F550" s="95"/>
      <c r="G550" s="6"/>
      <c r="H550" s="7"/>
      <c r="I550" s="6">
        <f t="shared" si="92"/>
        <v>0</v>
      </c>
      <c r="J550" s="6"/>
      <c r="K550" s="5" t="e">
        <f>F550*100/E550</f>
        <v>#DIV/0!</v>
      </c>
      <c r="L550" s="5" t="e">
        <f t="shared" si="94"/>
        <v>#DIV/0!</v>
      </c>
      <c r="M550" t="e">
        <f t="shared" si="90"/>
        <v>#DIV/0!</v>
      </c>
    </row>
    <row r="551" spans="1:13" ht="30" customHeight="1" x14ac:dyDescent="0.25">
      <c r="A551" s="88"/>
      <c r="B551" s="88"/>
      <c r="C551" s="13"/>
      <c r="D551" s="142"/>
      <c r="E551" s="5"/>
      <c r="F551" s="95"/>
      <c r="G551" s="6"/>
      <c r="H551" s="7"/>
      <c r="I551" s="6">
        <f t="shared" si="92"/>
        <v>0</v>
      </c>
      <c r="J551" s="6"/>
      <c r="K551" s="5" t="e">
        <f>F551*100/E551</f>
        <v>#DIV/0!</v>
      </c>
      <c r="L551" s="5" t="e">
        <f t="shared" si="94"/>
        <v>#DIV/0!</v>
      </c>
      <c r="M551" t="e">
        <f t="shared" si="90"/>
        <v>#DIV/0!</v>
      </c>
    </row>
    <row r="552" spans="1:13" ht="30" customHeight="1" x14ac:dyDescent="0.25">
      <c r="A552" s="88"/>
      <c r="B552" s="88"/>
      <c r="C552" s="13"/>
      <c r="D552" s="142"/>
      <c r="E552" s="5"/>
      <c r="F552" s="95"/>
      <c r="G552" s="6"/>
      <c r="H552" s="7"/>
      <c r="I552" s="6">
        <f t="shared" si="92"/>
        <v>0</v>
      </c>
      <c r="J552" s="6"/>
      <c r="K552" s="5" t="e">
        <f>F552*100/E552</f>
        <v>#DIV/0!</v>
      </c>
      <c r="L552" s="5" t="e">
        <f t="shared" si="94"/>
        <v>#DIV/0!</v>
      </c>
      <c r="M552" t="e">
        <f t="shared" si="90"/>
        <v>#DIV/0!</v>
      </c>
    </row>
    <row r="553" spans="1:13" ht="30" customHeight="1" x14ac:dyDescent="0.25">
      <c r="A553" s="88"/>
      <c r="B553" s="88"/>
      <c r="C553" s="13"/>
      <c r="D553" s="142"/>
      <c r="E553" s="5"/>
      <c r="F553" s="14"/>
      <c r="G553" s="6"/>
      <c r="H553" s="7"/>
      <c r="I553" s="6">
        <f t="shared" si="92"/>
        <v>0</v>
      </c>
      <c r="J553" s="6"/>
      <c r="K553" s="5">
        <v>100</v>
      </c>
      <c r="L553" s="5" t="e">
        <f t="shared" si="94"/>
        <v>#DIV/0!</v>
      </c>
      <c r="M553" t="e">
        <f t="shared" si="90"/>
        <v>#DIV/0!</v>
      </c>
    </row>
    <row r="554" spans="1:13" ht="30" customHeight="1" x14ac:dyDescent="0.25">
      <c r="A554" s="88"/>
      <c r="B554" s="88"/>
      <c r="C554" s="12"/>
      <c r="D554" s="141"/>
      <c r="E554" s="5"/>
      <c r="F554" s="14"/>
      <c r="G554" s="6"/>
      <c r="H554" s="7"/>
      <c r="I554" s="6">
        <f t="shared" si="92"/>
        <v>0</v>
      </c>
      <c r="J554" s="6"/>
      <c r="K554" s="5">
        <v>100</v>
      </c>
      <c r="L554" s="5">
        <v>0</v>
      </c>
      <c r="M554">
        <f t="shared" si="90"/>
        <v>100</v>
      </c>
    </row>
    <row r="555" spans="1:13" ht="30" customHeight="1" x14ac:dyDescent="0.25">
      <c r="A555" s="88"/>
      <c r="B555" s="88"/>
      <c r="C555" s="13"/>
      <c r="D555" s="142"/>
      <c r="E555" s="5"/>
      <c r="F555" s="14"/>
      <c r="G555" s="6"/>
      <c r="H555" s="7"/>
      <c r="I555" s="6">
        <f t="shared" si="92"/>
        <v>0</v>
      </c>
      <c r="J555" s="6"/>
      <c r="K555" s="5">
        <v>100</v>
      </c>
      <c r="L555" s="5" t="e">
        <f>J555*100/E555</f>
        <v>#DIV/0!</v>
      </c>
      <c r="M555" t="e">
        <f t="shared" si="90"/>
        <v>#DIV/0!</v>
      </c>
    </row>
    <row r="556" spans="1:13" ht="30" customHeight="1" x14ac:dyDescent="0.25">
      <c r="A556" s="88"/>
      <c r="B556" s="88"/>
      <c r="C556" s="44"/>
      <c r="D556" s="131"/>
      <c r="E556" s="5"/>
      <c r="F556" s="124"/>
      <c r="G556" s="6"/>
      <c r="H556" s="7"/>
      <c r="I556" s="6">
        <f t="shared" si="92"/>
        <v>0</v>
      </c>
      <c r="J556" s="6"/>
      <c r="K556" s="5" t="e">
        <f>F556*100/E556</f>
        <v>#DIV/0!</v>
      </c>
      <c r="L556" s="5" t="e">
        <f>100-K556</f>
        <v>#DIV/0!</v>
      </c>
      <c r="M556" t="e">
        <f t="shared" si="90"/>
        <v>#DIV/0!</v>
      </c>
    </row>
    <row r="557" spans="1:13" ht="30" customHeight="1" x14ac:dyDescent="0.25">
      <c r="A557" s="88"/>
      <c r="B557" s="88"/>
      <c r="C557" s="12"/>
      <c r="D557" s="141"/>
      <c r="E557" s="5"/>
      <c r="F557" s="14"/>
      <c r="G557" s="6"/>
      <c r="H557" s="7"/>
      <c r="I557" s="6">
        <f t="shared" si="92"/>
        <v>0</v>
      </c>
      <c r="J557" s="6"/>
      <c r="K557" s="5" t="e">
        <f>F557*100/E557</f>
        <v>#DIV/0!</v>
      </c>
      <c r="L557" s="5" t="e">
        <f>J557*100/E557</f>
        <v>#DIV/0!</v>
      </c>
      <c r="M557" t="e">
        <f t="shared" si="90"/>
        <v>#DIV/0!</v>
      </c>
    </row>
    <row r="558" spans="1:13" ht="30" customHeight="1" x14ac:dyDescent="0.25">
      <c r="A558" s="88"/>
      <c r="B558" s="88"/>
      <c r="C558" s="12"/>
      <c r="D558" s="141"/>
      <c r="E558" s="5"/>
      <c r="F558" s="14"/>
      <c r="G558" s="6"/>
      <c r="H558" s="7"/>
      <c r="I558" s="6">
        <f t="shared" si="92"/>
        <v>0</v>
      </c>
      <c r="J558" s="6"/>
      <c r="K558" s="5">
        <v>100</v>
      </c>
      <c r="L558" s="5" t="e">
        <f>J558*100/E558</f>
        <v>#DIV/0!</v>
      </c>
      <c r="M558" t="e">
        <f t="shared" si="90"/>
        <v>#DIV/0!</v>
      </c>
    </row>
    <row r="559" spans="1:13" ht="30" customHeight="1" x14ac:dyDescent="0.25">
      <c r="A559" s="88"/>
      <c r="B559" s="88"/>
      <c r="C559" s="12"/>
      <c r="D559" s="141"/>
      <c r="E559" s="5"/>
      <c r="F559" s="14"/>
      <c r="G559" s="6"/>
      <c r="H559" s="7"/>
      <c r="I559" s="6">
        <f t="shared" si="92"/>
        <v>0</v>
      </c>
      <c r="J559" s="6"/>
      <c r="K559" s="5" t="e">
        <f>F559*100/E559</f>
        <v>#DIV/0!</v>
      </c>
      <c r="L559" s="5" t="e">
        <f>100-K559</f>
        <v>#DIV/0!</v>
      </c>
      <c r="M559" t="e">
        <f t="shared" si="90"/>
        <v>#DIV/0!</v>
      </c>
    </row>
    <row r="560" spans="1:13" ht="30" customHeight="1" x14ac:dyDescent="0.25">
      <c r="A560" s="88"/>
      <c r="B560" s="88"/>
      <c r="C560" s="12"/>
      <c r="D560" s="141"/>
      <c r="E560" s="5"/>
      <c r="F560" s="14"/>
      <c r="G560" s="6"/>
      <c r="H560" s="7"/>
      <c r="I560" s="6">
        <f t="shared" si="92"/>
        <v>0</v>
      </c>
      <c r="J560" s="6"/>
      <c r="K560" s="5">
        <v>100</v>
      </c>
      <c r="L560" s="5" t="e">
        <f>J560*100/E560</f>
        <v>#DIV/0!</v>
      </c>
      <c r="M560" t="e">
        <f t="shared" si="90"/>
        <v>#DIV/0!</v>
      </c>
    </row>
    <row r="561" spans="1:13" ht="30" customHeight="1" x14ac:dyDescent="0.25">
      <c r="A561" s="88"/>
      <c r="B561" s="88"/>
      <c r="C561" s="44"/>
      <c r="D561" s="131"/>
      <c r="E561" s="5"/>
      <c r="F561" s="14"/>
      <c r="G561" s="6"/>
      <c r="H561" s="7"/>
      <c r="I561" s="6">
        <f t="shared" si="92"/>
        <v>0</v>
      </c>
      <c r="J561" s="6"/>
      <c r="K561" s="5" t="e">
        <f>F561*100/E561</f>
        <v>#DIV/0!</v>
      </c>
      <c r="L561" s="5" t="e">
        <f>100-K561</f>
        <v>#DIV/0!</v>
      </c>
      <c r="M561" t="e">
        <f t="shared" si="90"/>
        <v>#DIV/0!</v>
      </c>
    </row>
    <row r="562" spans="1:13" ht="30" customHeight="1" x14ac:dyDescent="0.25">
      <c r="A562" s="88"/>
      <c r="B562" s="88"/>
      <c r="C562" s="13"/>
      <c r="D562" s="142"/>
      <c r="E562" s="5"/>
      <c r="F562" s="14"/>
      <c r="G562" s="6"/>
      <c r="H562" s="7"/>
      <c r="I562" s="6">
        <f t="shared" si="92"/>
        <v>0</v>
      </c>
      <c r="J562" s="6"/>
      <c r="K562" s="5">
        <v>100</v>
      </c>
      <c r="L562" s="5">
        <f>100-K562</f>
        <v>0</v>
      </c>
      <c r="M562">
        <f t="shared" si="90"/>
        <v>100</v>
      </c>
    </row>
    <row r="563" spans="1:13" ht="30" customHeight="1" x14ac:dyDescent="0.25">
      <c r="A563" s="88"/>
      <c r="B563" s="88"/>
      <c r="C563" s="13"/>
      <c r="D563" s="142"/>
      <c r="E563" s="5"/>
      <c r="F563" s="14"/>
      <c r="G563" s="6"/>
      <c r="H563" s="7"/>
      <c r="I563" s="6">
        <f t="shared" si="92"/>
        <v>0</v>
      </c>
      <c r="J563" s="6"/>
      <c r="K563" s="5">
        <v>0</v>
      </c>
      <c r="L563" s="5">
        <v>0</v>
      </c>
      <c r="M563">
        <f t="shared" si="90"/>
        <v>0</v>
      </c>
    </row>
    <row r="564" spans="1:13" ht="30" customHeight="1" x14ac:dyDescent="0.25">
      <c r="A564" s="88"/>
      <c r="B564" s="88"/>
      <c r="C564" s="13"/>
      <c r="D564" s="142"/>
      <c r="E564" s="5"/>
      <c r="F564" s="14"/>
      <c r="G564" s="6"/>
      <c r="H564" s="7"/>
      <c r="I564" s="6">
        <f t="shared" si="92"/>
        <v>0</v>
      </c>
      <c r="J564" s="6"/>
      <c r="K564" s="5">
        <v>100</v>
      </c>
      <c r="L564" s="5">
        <v>0</v>
      </c>
      <c r="M564">
        <f t="shared" si="90"/>
        <v>100</v>
      </c>
    </row>
    <row r="565" spans="1:13" ht="30" customHeight="1" x14ac:dyDescent="0.25">
      <c r="A565" s="88"/>
      <c r="B565" s="88"/>
      <c r="C565" s="13"/>
      <c r="D565" s="142"/>
      <c r="E565" s="5"/>
      <c r="F565" s="14"/>
      <c r="G565" s="6"/>
      <c r="H565" s="7"/>
      <c r="I565" s="6">
        <f t="shared" si="92"/>
        <v>0</v>
      </c>
      <c r="J565" s="6"/>
      <c r="K565" s="5" t="e">
        <f>F565*100/E565</f>
        <v>#DIV/0!</v>
      </c>
      <c r="L565" s="5" t="e">
        <f t="shared" ref="L565:L572" si="95">J565*100/E565</f>
        <v>#DIV/0!</v>
      </c>
      <c r="M565" t="e">
        <f t="shared" si="90"/>
        <v>#DIV/0!</v>
      </c>
    </row>
    <row r="566" spans="1:13" ht="30" customHeight="1" x14ac:dyDescent="0.25">
      <c r="A566" s="88"/>
      <c r="B566" s="88"/>
      <c r="C566" s="13"/>
      <c r="D566" s="142"/>
      <c r="E566" s="5"/>
      <c r="F566" s="14"/>
      <c r="G566" s="6"/>
      <c r="H566" s="7"/>
      <c r="I566" s="6">
        <f t="shared" si="92"/>
        <v>0</v>
      </c>
      <c r="J566" s="6"/>
      <c r="K566" s="5">
        <v>100</v>
      </c>
      <c r="L566" s="5" t="e">
        <f t="shared" si="95"/>
        <v>#DIV/0!</v>
      </c>
      <c r="M566" t="e">
        <f t="shared" si="90"/>
        <v>#DIV/0!</v>
      </c>
    </row>
    <row r="567" spans="1:13" ht="30" customHeight="1" x14ac:dyDescent="0.25">
      <c r="A567" s="88"/>
      <c r="B567" s="88"/>
      <c r="C567" s="13"/>
      <c r="D567" s="142"/>
      <c r="E567" s="5"/>
      <c r="F567" s="14"/>
      <c r="G567" s="6"/>
      <c r="H567" s="7"/>
      <c r="I567" s="6">
        <f t="shared" si="92"/>
        <v>0</v>
      </c>
      <c r="J567" s="6"/>
      <c r="K567" s="5" t="e">
        <f t="shared" ref="K567:K572" si="96">F567*100/E567</f>
        <v>#DIV/0!</v>
      </c>
      <c r="L567" s="5" t="e">
        <f t="shared" si="95"/>
        <v>#DIV/0!</v>
      </c>
      <c r="M567" t="e">
        <f t="shared" ref="M567:M649" si="97">K567+L567</f>
        <v>#DIV/0!</v>
      </c>
    </row>
    <row r="568" spans="1:13" ht="30" customHeight="1" x14ac:dyDescent="0.25">
      <c r="A568" s="88"/>
      <c r="B568" s="88"/>
      <c r="C568" s="13"/>
      <c r="D568" s="142"/>
      <c r="E568" s="5"/>
      <c r="F568" s="14"/>
      <c r="G568" s="6"/>
      <c r="H568" s="7"/>
      <c r="I568" s="6">
        <f t="shared" si="92"/>
        <v>0</v>
      </c>
      <c r="J568" s="6"/>
      <c r="K568" s="5" t="e">
        <f t="shared" si="96"/>
        <v>#DIV/0!</v>
      </c>
      <c r="L568" s="5" t="e">
        <f t="shared" si="95"/>
        <v>#DIV/0!</v>
      </c>
      <c r="M568" t="e">
        <f t="shared" si="97"/>
        <v>#DIV/0!</v>
      </c>
    </row>
    <row r="569" spans="1:13" ht="30" customHeight="1" x14ac:dyDescent="0.25">
      <c r="A569" s="88"/>
      <c r="B569" s="88"/>
      <c r="C569" s="13"/>
      <c r="D569" s="142"/>
      <c r="E569" s="5"/>
      <c r="F569" s="14"/>
      <c r="G569" s="6"/>
      <c r="H569" s="7"/>
      <c r="I569" s="6">
        <f t="shared" si="92"/>
        <v>0</v>
      </c>
      <c r="J569" s="6"/>
      <c r="K569" s="5" t="e">
        <f t="shared" si="96"/>
        <v>#DIV/0!</v>
      </c>
      <c r="L569" s="5" t="e">
        <f t="shared" si="95"/>
        <v>#DIV/0!</v>
      </c>
      <c r="M569" t="e">
        <f t="shared" si="97"/>
        <v>#DIV/0!</v>
      </c>
    </row>
    <row r="570" spans="1:13" ht="30" customHeight="1" x14ac:dyDescent="0.25">
      <c r="A570" s="88"/>
      <c r="B570" s="88"/>
      <c r="C570" s="13"/>
      <c r="D570" s="142"/>
      <c r="E570" s="5"/>
      <c r="F570" s="14"/>
      <c r="G570" s="6"/>
      <c r="H570" s="7"/>
      <c r="I570" s="6">
        <f t="shared" si="92"/>
        <v>0</v>
      </c>
      <c r="J570" s="6"/>
      <c r="K570" s="5" t="e">
        <f t="shared" si="96"/>
        <v>#DIV/0!</v>
      </c>
      <c r="L570" s="5" t="e">
        <f t="shared" si="95"/>
        <v>#DIV/0!</v>
      </c>
      <c r="M570" t="e">
        <f t="shared" si="97"/>
        <v>#DIV/0!</v>
      </c>
    </row>
    <row r="571" spans="1:13" ht="30" customHeight="1" x14ac:dyDescent="0.25">
      <c r="A571" s="88"/>
      <c r="B571" s="88"/>
      <c r="C571" s="13"/>
      <c r="D571" s="142"/>
      <c r="E571" s="5"/>
      <c r="F571" s="14"/>
      <c r="G571" s="6"/>
      <c r="H571" s="7"/>
      <c r="I571" s="6">
        <f t="shared" si="92"/>
        <v>0</v>
      </c>
      <c r="J571" s="6"/>
      <c r="K571" s="5" t="e">
        <f t="shared" si="96"/>
        <v>#DIV/0!</v>
      </c>
      <c r="L571" s="5" t="e">
        <f t="shared" si="95"/>
        <v>#DIV/0!</v>
      </c>
      <c r="M571" t="e">
        <f t="shared" si="97"/>
        <v>#DIV/0!</v>
      </c>
    </row>
    <row r="572" spans="1:13" ht="30" customHeight="1" x14ac:dyDescent="0.25">
      <c r="A572" s="88"/>
      <c r="B572" s="88"/>
      <c r="C572" s="45"/>
      <c r="D572" s="132"/>
      <c r="E572" s="5"/>
      <c r="F572" s="14"/>
      <c r="G572" s="6"/>
      <c r="H572" s="7"/>
      <c r="I572" s="6">
        <f t="shared" si="92"/>
        <v>0</v>
      </c>
      <c r="J572" s="6"/>
      <c r="K572" s="5" t="e">
        <f t="shared" si="96"/>
        <v>#DIV/0!</v>
      </c>
      <c r="L572" s="5" t="e">
        <f t="shared" si="95"/>
        <v>#DIV/0!</v>
      </c>
      <c r="M572" t="e">
        <f t="shared" si="97"/>
        <v>#DIV/0!</v>
      </c>
    </row>
    <row r="573" spans="1:13" ht="30" customHeight="1" x14ac:dyDescent="0.25">
      <c r="A573" s="88"/>
      <c r="B573" s="88"/>
      <c r="C573" s="45"/>
      <c r="D573" s="132"/>
      <c r="E573" s="5"/>
      <c r="F573" s="14"/>
      <c r="G573" s="6"/>
      <c r="H573" s="7"/>
      <c r="I573" s="6">
        <f t="shared" si="92"/>
        <v>0</v>
      </c>
      <c r="J573" s="6"/>
      <c r="K573" s="5">
        <v>100</v>
      </c>
      <c r="L573" s="5">
        <v>0</v>
      </c>
      <c r="M573">
        <f t="shared" si="97"/>
        <v>100</v>
      </c>
    </row>
    <row r="574" spans="1:13" ht="30" customHeight="1" x14ac:dyDescent="0.25">
      <c r="A574" s="88"/>
      <c r="B574" s="88"/>
      <c r="C574" s="5"/>
      <c r="D574" s="133"/>
      <c r="E574" s="5"/>
      <c r="F574" s="14"/>
      <c r="G574" s="6"/>
      <c r="H574" s="7"/>
      <c r="I574" s="6">
        <f t="shared" si="92"/>
        <v>0</v>
      </c>
      <c r="J574" s="6"/>
      <c r="K574" s="5" t="e">
        <f>F574*100/E574</f>
        <v>#DIV/0!</v>
      </c>
      <c r="L574" s="5" t="e">
        <f t="shared" ref="L574:L579" si="98">J574*100/E574</f>
        <v>#DIV/0!</v>
      </c>
      <c r="M574" t="e">
        <f t="shared" si="97"/>
        <v>#DIV/0!</v>
      </c>
    </row>
    <row r="575" spans="1:13" ht="30" customHeight="1" x14ac:dyDescent="0.25">
      <c r="A575" s="88"/>
      <c r="B575" s="88"/>
      <c r="C575" s="5"/>
      <c r="D575" s="133"/>
      <c r="E575" s="5"/>
      <c r="F575" s="14"/>
      <c r="G575" s="6"/>
      <c r="H575" s="7"/>
      <c r="I575" s="6">
        <f t="shared" si="92"/>
        <v>0</v>
      </c>
      <c r="J575" s="6"/>
      <c r="K575" s="5">
        <v>100</v>
      </c>
      <c r="L575" s="5" t="e">
        <f t="shared" si="98"/>
        <v>#DIV/0!</v>
      </c>
      <c r="M575" t="e">
        <f t="shared" si="97"/>
        <v>#DIV/0!</v>
      </c>
    </row>
    <row r="576" spans="1:13" ht="30" customHeight="1" x14ac:dyDescent="0.25">
      <c r="A576" s="88"/>
      <c r="B576" s="88"/>
      <c r="C576" s="44"/>
      <c r="D576" s="131"/>
      <c r="E576" s="5"/>
      <c r="F576" s="14"/>
      <c r="G576" s="14"/>
      <c r="H576" s="7"/>
      <c r="I576" s="6">
        <f t="shared" si="92"/>
        <v>0</v>
      </c>
      <c r="J576" s="6"/>
      <c r="K576" s="5" t="e">
        <f>100-L576</f>
        <v>#DIV/0!</v>
      </c>
      <c r="L576" s="5" t="e">
        <f t="shared" si="98"/>
        <v>#DIV/0!</v>
      </c>
      <c r="M576" t="e">
        <f t="shared" si="97"/>
        <v>#DIV/0!</v>
      </c>
    </row>
    <row r="577" spans="1:13" ht="30" customHeight="1" x14ac:dyDescent="0.25">
      <c r="A577" s="88"/>
      <c r="B577" s="88"/>
      <c r="C577" s="44"/>
      <c r="D577" s="131"/>
      <c r="E577" s="5"/>
      <c r="F577" s="14"/>
      <c r="G577" s="6"/>
      <c r="H577" s="7"/>
      <c r="I577" s="6">
        <f t="shared" si="92"/>
        <v>0</v>
      </c>
      <c r="J577" s="6"/>
      <c r="K577" s="5" t="e">
        <f>100-L577</f>
        <v>#DIV/0!</v>
      </c>
      <c r="L577" s="5" t="e">
        <f t="shared" si="98"/>
        <v>#DIV/0!</v>
      </c>
      <c r="M577" t="e">
        <f t="shared" si="97"/>
        <v>#DIV/0!</v>
      </c>
    </row>
    <row r="578" spans="1:13" ht="30" customHeight="1" x14ac:dyDescent="0.25">
      <c r="A578" s="88"/>
      <c r="B578" s="88"/>
      <c r="C578" s="12"/>
      <c r="D578" s="141"/>
      <c r="E578" s="5"/>
      <c r="F578" s="14"/>
      <c r="G578" s="6"/>
      <c r="H578" s="7"/>
      <c r="I578" s="6">
        <f t="shared" si="92"/>
        <v>0</v>
      </c>
      <c r="J578" s="6"/>
      <c r="K578" s="5" t="e">
        <f>100-L578</f>
        <v>#DIV/0!</v>
      </c>
      <c r="L578" s="5" t="e">
        <f t="shared" si="98"/>
        <v>#DIV/0!</v>
      </c>
      <c r="M578" t="e">
        <f t="shared" si="97"/>
        <v>#DIV/0!</v>
      </c>
    </row>
    <row r="579" spans="1:13" x14ac:dyDescent="0.25">
      <c r="A579" s="88"/>
      <c r="B579" s="88"/>
      <c r="C579" s="45"/>
      <c r="D579" s="132"/>
      <c r="E579" s="5"/>
      <c r="F579" s="14"/>
      <c r="G579" s="6"/>
      <c r="H579" s="7"/>
      <c r="I579" s="6">
        <f t="shared" si="92"/>
        <v>0</v>
      </c>
      <c r="J579" s="6"/>
      <c r="K579" s="5" t="e">
        <f>100-L579</f>
        <v>#DIV/0!</v>
      </c>
      <c r="L579" s="5" t="e">
        <f t="shared" si="98"/>
        <v>#DIV/0!</v>
      </c>
      <c r="M579" t="e">
        <f t="shared" si="97"/>
        <v>#DIV/0!</v>
      </c>
    </row>
    <row r="580" spans="1:13" x14ac:dyDescent="0.25">
      <c r="A580" s="88"/>
      <c r="B580" s="88"/>
      <c r="C580" s="45"/>
      <c r="D580" s="132"/>
      <c r="E580" s="5"/>
      <c r="F580" s="14"/>
      <c r="G580" s="6"/>
      <c r="H580" s="7"/>
      <c r="I580" s="6">
        <f t="shared" si="92"/>
        <v>0</v>
      </c>
      <c r="J580" s="6"/>
      <c r="K580" s="5">
        <v>100</v>
      </c>
      <c r="L580" s="5">
        <v>0</v>
      </c>
      <c r="M580">
        <f t="shared" si="97"/>
        <v>100</v>
      </c>
    </row>
    <row r="581" spans="1:13" ht="30" customHeight="1" x14ac:dyDescent="0.25">
      <c r="A581" s="88"/>
      <c r="B581" s="88"/>
      <c r="C581" s="43"/>
      <c r="D581" s="130"/>
      <c r="E581" s="5"/>
      <c r="F581" s="14"/>
      <c r="G581" s="6"/>
      <c r="H581" s="7"/>
      <c r="I581" s="6">
        <f t="shared" si="92"/>
        <v>0</v>
      </c>
      <c r="J581" s="6"/>
      <c r="K581" s="5" t="e">
        <f>F581*100/E581</f>
        <v>#DIV/0!</v>
      </c>
      <c r="L581" s="5" t="e">
        <f>J581*100/E581</f>
        <v>#DIV/0!</v>
      </c>
      <c r="M581" t="e">
        <f t="shared" si="97"/>
        <v>#DIV/0!</v>
      </c>
    </row>
    <row r="582" spans="1:13" ht="30" customHeight="1" x14ac:dyDescent="0.25">
      <c r="A582" s="88"/>
      <c r="B582" s="88"/>
      <c r="C582" s="13"/>
      <c r="D582" s="142"/>
      <c r="E582" s="5"/>
      <c r="F582" s="14"/>
      <c r="G582" s="6"/>
      <c r="H582" s="7"/>
      <c r="I582" s="6">
        <f t="shared" si="92"/>
        <v>0</v>
      </c>
      <c r="J582" s="6"/>
      <c r="K582" s="5">
        <v>100</v>
      </c>
      <c r="L582" s="5">
        <v>0</v>
      </c>
      <c r="M582">
        <f t="shared" si="97"/>
        <v>100</v>
      </c>
    </row>
    <row r="583" spans="1:13" ht="30" customHeight="1" x14ac:dyDescent="0.25">
      <c r="A583" s="88"/>
      <c r="B583" s="88"/>
      <c r="C583" s="13"/>
      <c r="D583" s="142"/>
      <c r="E583" s="5"/>
      <c r="F583" s="14"/>
      <c r="G583" s="6"/>
      <c r="H583" s="7"/>
      <c r="I583" s="6">
        <f t="shared" si="92"/>
        <v>0</v>
      </c>
      <c r="J583" s="6"/>
      <c r="K583" s="5" t="e">
        <f>100-L583</f>
        <v>#DIV/0!</v>
      </c>
      <c r="L583" s="5" t="e">
        <f t="shared" ref="L583:L614" si="99">J583*100/E583</f>
        <v>#DIV/0!</v>
      </c>
      <c r="M583" t="e">
        <f t="shared" si="97"/>
        <v>#DIV/0!</v>
      </c>
    </row>
    <row r="584" spans="1:13" ht="30" customHeight="1" x14ac:dyDescent="0.25">
      <c r="A584" s="88"/>
      <c r="B584" s="88"/>
      <c r="C584" s="13"/>
      <c r="D584" s="142"/>
      <c r="E584" s="5"/>
      <c r="F584" s="14"/>
      <c r="G584" s="6"/>
      <c r="H584" s="7"/>
      <c r="I584" s="6">
        <f t="shared" ref="I584:I647" si="100">F584-E584</f>
        <v>0</v>
      </c>
      <c r="J584" s="6"/>
      <c r="K584" s="5" t="e">
        <f>F584*100/E584</f>
        <v>#DIV/0!</v>
      </c>
      <c r="L584" s="5" t="e">
        <f t="shared" si="99"/>
        <v>#DIV/0!</v>
      </c>
      <c r="M584" t="e">
        <f t="shared" si="97"/>
        <v>#DIV/0!</v>
      </c>
    </row>
    <row r="585" spans="1:13" ht="30" customHeight="1" x14ac:dyDescent="0.25">
      <c r="A585" s="88"/>
      <c r="B585" s="88"/>
      <c r="C585" s="43"/>
      <c r="D585" s="130"/>
      <c r="E585" s="5"/>
      <c r="F585" s="14"/>
      <c r="G585" s="6"/>
      <c r="H585" s="7"/>
      <c r="I585" s="6">
        <f t="shared" si="100"/>
        <v>0</v>
      </c>
      <c r="J585" s="6"/>
      <c r="K585" s="5" t="e">
        <f>F585*100/E585</f>
        <v>#DIV/0!</v>
      </c>
      <c r="L585" s="5" t="e">
        <f t="shared" si="99"/>
        <v>#DIV/0!</v>
      </c>
      <c r="M585" t="e">
        <f t="shared" si="97"/>
        <v>#DIV/0!</v>
      </c>
    </row>
    <row r="586" spans="1:13" ht="30" customHeight="1" x14ac:dyDescent="0.25">
      <c r="A586" s="88"/>
      <c r="B586" s="88"/>
      <c r="C586" s="43"/>
      <c r="D586" s="130"/>
      <c r="E586" s="5"/>
      <c r="F586" s="14"/>
      <c r="G586" s="6"/>
      <c r="H586" s="7"/>
      <c r="I586" s="6">
        <f t="shared" si="100"/>
        <v>0</v>
      </c>
      <c r="J586" s="6"/>
      <c r="K586" s="5" t="e">
        <f>F586*100/E586</f>
        <v>#DIV/0!</v>
      </c>
      <c r="L586" s="5" t="e">
        <f t="shared" si="99"/>
        <v>#DIV/0!</v>
      </c>
      <c r="M586" t="e">
        <f t="shared" si="97"/>
        <v>#DIV/0!</v>
      </c>
    </row>
    <row r="587" spans="1:13" ht="30" customHeight="1" x14ac:dyDescent="0.25">
      <c r="A587" s="88"/>
      <c r="B587" s="88"/>
      <c r="C587" s="13"/>
      <c r="D587" s="142"/>
      <c r="E587" s="5"/>
      <c r="F587" s="14"/>
      <c r="G587" s="6"/>
      <c r="H587" s="7"/>
      <c r="I587" s="6">
        <f t="shared" si="100"/>
        <v>0</v>
      </c>
      <c r="J587" s="6"/>
      <c r="K587" s="5" t="e">
        <f>F587*100/E587</f>
        <v>#DIV/0!</v>
      </c>
      <c r="L587" s="5" t="e">
        <f t="shared" si="99"/>
        <v>#DIV/0!</v>
      </c>
      <c r="M587" t="e">
        <f t="shared" si="97"/>
        <v>#DIV/0!</v>
      </c>
    </row>
    <row r="588" spans="1:13" ht="30" customHeight="1" x14ac:dyDescent="0.25">
      <c r="A588" s="88"/>
      <c r="B588" s="88"/>
      <c r="C588" s="13"/>
      <c r="D588" s="142"/>
      <c r="E588" s="5"/>
      <c r="F588" s="14"/>
      <c r="G588" s="6"/>
      <c r="H588" s="7"/>
      <c r="I588" s="6">
        <f t="shared" si="100"/>
        <v>0</v>
      </c>
      <c r="J588" s="6"/>
      <c r="K588" s="5" t="e">
        <f>100-L588</f>
        <v>#DIV/0!</v>
      </c>
      <c r="L588" s="5" t="e">
        <f t="shared" si="99"/>
        <v>#DIV/0!</v>
      </c>
      <c r="M588" t="e">
        <f t="shared" si="97"/>
        <v>#DIV/0!</v>
      </c>
    </row>
    <row r="589" spans="1:13" ht="30" customHeight="1" x14ac:dyDescent="0.25">
      <c r="A589" s="88"/>
      <c r="B589" s="88"/>
      <c r="C589" s="13"/>
      <c r="D589" s="142"/>
      <c r="E589" s="5"/>
      <c r="F589" s="14"/>
      <c r="G589" s="15"/>
      <c r="H589" s="7"/>
      <c r="I589" s="6">
        <f t="shared" si="100"/>
        <v>0</v>
      </c>
      <c r="J589" s="6"/>
      <c r="K589" s="5">
        <v>100</v>
      </c>
      <c r="L589" s="5" t="e">
        <f t="shared" si="99"/>
        <v>#DIV/0!</v>
      </c>
      <c r="M589" t="e">
        <f t="shared" si="97"/>
        <v>#DIV/0!</v>
      </c>
    </row>
    <row r="590" spans="1:13" ht="30" customHeight="1" x14ac:dyDescent="0.25">
      <c r="A590" s="88"/>
      <c r="B590" s="88"/>
      <c r="C590" s="13"/>
      <c r="D590" s="142"/>
      <c r="E590" s="5"/>
      <c r="F590" s="14"/>
      <c r="G590" s="6"/>
      <c r="H590" s="7"/>
      <c r="I590" s="6">
        <f t="shared" si="100"/>
        <v>0</v>
      </c>
      <c r="J590" s="6"/>
      <c r="K590" s="5">
        <v>100</v>
      </c>
      <c r="L590" s="5" t="e">
        <f t="shared" si="99"/>
        <v>#DIV/0!</v>
      </c>
      <c r="M590" t="e">
        <f t="shared" si="97"/>
        <v>#DIV/0!</v>
      </c>
    </row>
    <row r="591" spans="1:13" ht="30" customHeight="1" x14ac:dyDescent="0.25">
      <c r="A591" s="88"/>
      <c r="B591" s="88"/>
      <c r="C591" s="13"/>
      <c r="D591" s="142"/>
      <c r="E591" s="5"/>
      <c r="F591" s="14"/>
      <c r="G591" s="6"/>
      <c r="H591" s="7"/>
      <c r="I591" s="6">
        <f t="shared" si="100"/>
        <v>0</v>
      </c>
      <c r="J591" s="6"/>
      <c r="K591" s="5" t="e">
        <f>100-L591</f>
        <v>#DIV/0!</v>
      </c>
      <c r="L591" s="5" t="e">
        <f t="shared" si="99"/>
        <v>#DIV/0!</v>
      </c>
      <c r="M591" t="e">
        <f t="shared" si="97"/>
        <v>#DIV/0!</v>
      </c>
    </row>
    <row r="592" spans="1:13" ht="30" customHeight="1" x14ac:dyDescent="0.25">
      <c r="A592" s="88"/>
      <c r="B592" s="88"/>
      <c r="C592" s="12"/>
      <c r="D592" s="141"/>
      <c r="E592" s="5"/>
      <c r="F592" s="14"/>
      <c r="G592" s="6"/>
      <c r="H592" s="7"/>
      <c r="I592" s="6">
        <f t="shared" si="100"/>
        <v>0</v>
      </c>
      <c r="J592" s="6"/>
      <c r="K592" s="5">
        <v>100</v>
      </c>
      <c r="L592" s="5" t="e">
        <f t="shared" si="99"/>
        <v>#DIV/0!</v>
      </c>
      <c r="M592" t="e">
        <f t="shared" si="97"/>
        <v>#DIV/0!</v>
      </c>
    </row>
    <row r="593" spans="1:13" ht="30" customHeight="1" x14ac:dyDescent="0.25">
      <c r="A593" s="88"/>
      <c r="B593" s="88"/>
      <c r="C593" s="12"/>
      <c r="D593" s="141"/>
      <c r="E593" s="5"/>
      <c r="F593" s="14"/>
      <c r="G593" s="6"/>
      <c r="H593" s="7"/>
      <c r="I593" s="6">
        <f t="shared" si="100"/>
        <v>0</v>
      </c>
      <c r="J593" s="6"/>
      <c r="K593" s="5" t="e">
        <f>F593*100/E593</f>
        <v>#DIV/0!</v>
      </c>
      <c r="L593" s="5" t="e">
        <f t="shared" si="99"/>
        <v>#DIV/0!</v>
      </c>
      <c r="M593" t="e">
        <f t="shared" si="97"/>
        <v>#DIV/0!</v>
      </c>
    </row>
    <row r="594" spans="1:13" ht="30" customHeight="1" x14ac:dyDescent="0.25">
      <c r="A594" s="88"/>
      <c r="B594" s="88"/>
      <c r="C594" s="12"/>
      <c r="D594" s="141"/>
      <c r="E594" s="5"/>
      <c r="F594" s="14"/>
      <c r="G594" s="6"/>
      <c r="H594" s="7"/>
      <c r="I594" s="6">
        <f t="shared" si="100"/>
        <v>0</v>
      </c>
      <c r="J594" s="6"/>
      <c r="K594" s="5" t="e">
        <f>F594*100/E594</f>
        <v>#DIV/0!</v>
      </c>
      <c r="L594" s="5" t="e">
        <f t="shared" si="99"/>
        <v>#DIV/0!</v>
      </c>
      <c r="M594" t="e">
        <f t="shared" si="97"/>
        <v>#DIV/0!</v>
      </c>
    </row>
    <row r="595" spans="1:13" ht="30" customHeight="1" x14ac:dyDescent="0.25">
      <c r="A595" s="88"/>
      <c r="B595" s="88"/>
      <c r="C595" s="12"/>
      <c r="D595" s="141"/>
      <c r="E595" s="5"/>
      <c r="F595" s="14"/>
      <c r="G595" s="6"/>
      <c r="H595" s="7"/>
      <c r="I595" s="6">
        <f t="shared" si="100"/>
        <v>0</v>
      </c>
      <c r="J595" s="6"/>
      <c r="K595" s="5">
        <v>100</v>
      </c>
      <c r="L595" s="5" t="e">
        <f t="shared" si="99"/>
        <v>#DIV/0!</v>
      </c>
      <c r="M595" t="e">
        <f t="shared" si="97"/>
        <v>#DIV/0!</v>
      </c>
    </row>
    <row r="596" spans="1:13" ht="30" customHeight="1" x14ac:dyDescent="0.25">
      <c r="A596" s="88"/>
      <c r="B596" s="88"/>
      <c r="C596" s="13"/>
      <c r="D596" s="142"/>
      <c r="E596" s="5"/>
      <c r="F596" s="14"/>
      <c r="G596" s="6"/>
      <c r="H596" s="7"/>
      <c r="I596" s="6">
        <f t="shared" si="100"/>
        <v>0</v>
      </c>
      <c r="J596" s="6"/>
      <c r="K596" s="5">
        <v>100</v>
      </c>
      <c r="L596" s="5" t="e">
        <f t="shared" si="99"/>
        <v>#DIV/0!</v>
      </c>
      <c r="M596" t="e">
        <f t="shared" si="97"/>
        <v>#DIV/0!</v>
      </c>
    </row>
    <row r="597" spans="1:13" ht="30" customHeight="1" x14ac:dyDescent="0.25">
      <c r="A597" s="88"/>
      <c r="B597" s="88"/>
      <c r="C597" s="13"/>
      <c r="D597" s="142"/>
      <c r="E597" s="5"/>
      <c r="F597" s="14"/>
      <c r="G597" s="6"/>
      <c r="H597" s="7"/>
      <c r="I597" s="6">
        <f t="shared" si="100"/>
        <v>0</v>
      </c>
      <c r="J597" s="6"/>
      <c r="K597" s="5">
        <v>100</v>
      </c>
      <c r="L597" s="5" t="e">
        <f t="shared" si="99"/>
        <v>#DIV/0!</v>
      </c>
      <c r="M597" t="e">
        <f t="shared" si="97"/>
        <v>#DIV/0!</v>
      </c>
    </row>
    <row r="598" spans="1:13" ht="30" customHeight="1" x14ac:dyDescent="0.25">
      <c r="A598" s="88"/>
      <c r="B598" s="88"/>
      <c r="C598" s="13"/>
      <c r="D598" s="142"/>
      <c r="E598" s="5"/>
      <c r="F598" s="14"/>
      <c r="G598" s="6"/>
      <c r="H598" s="7"/>
      <c r="I598" s="6">
        <f t="shared" si="100"/>
        <v>0</v>
      </c>
      <c r="J598" s="6"/>
      <c r="K598" s="5" t="e">
        <f>100-L598</f>
        <v>#DIV/0!</v>
      </c>
      <c r="L598" s="5" t="e">
        <f t="shared" si="99"/>
        <v>#DIV/0!</v>
      </c>
      <c r="M598" t="e">
        <f t="shared" si="97"/>
        <v>#DIV/0!</v>
      </c>
    </row>
    <row r="599" spans="1:13" ht="30" customHeight="1" x14ac:dyDescent="0.25">
      <c r="A599" s="88"/>
      <c r="B599" s="88"/>
      <c r="C599" s="13"/>
      <c r="D599" s="142"/>
      <c r="E599" s="5"/>
      <c r="F599" s="14"/>
      <c r="G599" s="6"/>
      <c r="H599" s="7"/>
      <c r="I599" s="6">
        <f t="shared" si="100"/>
        <v>0</v>
      </c>
      <c r="J599" s="6"/>
      <c r="K599" s="5" t="e">
        <f>F599*100/E599</f>
        <v>#DIV/0!</v>
      </c>
      <c r="L599" s="5" t="e">
        <f t="shared" si="99"/>
        <v>#DIV/0!</v>
      </c>
      <c r="M599" t="e">
        <f t="shared" si="97"/>
        <v>#DIV/0!</v>
      </c>
    </row>
    <row r="600" spans="1:13" ht="30" customHeight="1" x14ac:dyDescent="0.25">
      <c r="A600" s="88"/>
      <c r="B600" s="88"/>
      <c r="C600" s="13"/>
      <c r="D600" s="142"/>
      <c r="E600" s="5"/>
      <c r="F600" s="14"/>
      <c r="G600" s="6"/>
      <c r="H600" s="7"/>
      <c r="I600" s="6">
        <f t="shared" si="100"/>
        <v>0</v>
      </c>
      <c r="J600" s="6"/>
      <c r="K600" s="5" t="e">
        <f>100-L600</f>
        <v>#DIV/0!</v>
      </c>
      <c r="L600" s="5" t="e">
        <f t="shared" si="99"/>
        <v>#DIV/0!</v>
      </c>
      <c r="M600" t="e">
        <f t="shared" si="97"/>
        <v>#DIV/0!</v>
      </c>
    </row>
    <row r="601" spans="1:13" ht="30" customHeight="1" x14ac:dyDescent="0.25">
      <c r="A601" s="88"/>
      <c r="B601" s="88"/>
      <c r="C601" s="13"/>
      <c r="D601" s="142"/>
      <c r="E601" s="5"/>
      <c r="F601" s="14"/>
      <c r="G601" s="6"/>
      <c r="H601" s="7"/>
      <c r="I601" s="6">
        <f t="shared" si="100"/>
        <v>0</v>
      </c>
      <c r="J601" s="6"/>
      <c r="K601" s="5">
        <v>100</v>
      </c>
      <c r="L601" s="5" t="e">
        <f t="shared" si="99"/>
        <v>#DIV/0!</v>
      </c>
      <c r="M601" t="e">
        <f t="shared" si="97"/>
        <v>#DIV/0!</v>
      </c>
    </row>
    <row r="602" spans="1:13" ht="30" customHeight="1" x14ac:dyDescent="0.25">
      <c r="A602" s="88"/>
      <c r="B602" s="88"/>
      <c r="C602" s="13"/>
      <c r="D602" s="142"/>
      <c r="E602" s="5"/>
      <c r="F602" s="14"/>
      <c r="G602" s="6"/>
      <c r="H602" s="7"/>
      <c r="I602" s="6">
        <f t="shared" si="100"/>
        <v>0</v>
      </c>
      <c r="J602" s="6"/>
      <c r="K602" s="5">
        <v>100</v>
      </c>
      <c r="L602" s="5" t="e">
        <f t="shared" si="99"/>
        <v>#DIV/0!</v>
      </c>
      <c r="M602" t="e">
        <f t="shared" si="97"/>
        <v>#DIV/0!</v>
      </c>
    </row>
    <row r="603" spans="1:13" ht="30" customHeight="1" x14ac:dyDescent="0.25">
      <c r="A603" s="88"/>
      <c r="B603" s="88"/>
      <c r="C603" s="13"/>
      <c r="D603" s="142"/>
      <c r="E603" s="5"/>
      <c r="F603" s="14"/>
      <c r="G603" s="6"/>
      <c r="H603" s="7"/>
      <c r="I603" s="6">
        <f t="shared" si="100"/>
        <v>0</v>
      </c>
      <c r="J603" s="6"/>
      <c r="K603" s="5" t="e">
        <f>F603*100/E603</f>
        <v>#DIV/0!</v>
      </c>
      <c r="L603" s="5" t="e">
        <f t="shared" si="99"/>
        <v>#DIV/0!</v>
      </c>
      <c r="M603" t="e">
        <f t="shared" si="97"/>
        <v>#DIV/0!</v>
      </c>
    </row>
    <row r="604" spans="1:13" ht="30" customHeight="1" x14ac:dyDescent="0.25">
      <c r="A604" s="88"/>
      <c r="B604" s="88"/>
      <c r="C604" s="13"/>
      <c r="D604" s="142"/>
      <c r="E604" s="5"/>
      <c r="F604" s="14"/>
      <c r="G604" s="6"/>
      <c r="H604" s="7"/>
      <c r="I604" s="6">
        <f t="shared" si="100"/>
        <v>0</v>
      </c>
      <c r="J604" s="6"/>
      <c r="K604" s="5" t="e">
        <f>F604*100/E604</f>
        <v>#DIV/0!</v>
      </c>
      <c r="L604" s="5" t="e">
        <f t="shared" si="99"/>
        <v>#DIV/0!</v>
      </c>
      <c r="M604" t="e">
        <f t="shared" si="97"/>
        <v>#DIV/0!</v>
      </c>
    </row>
    <row r="605" spans="1:13" ht="30" customHeight="1" x14ac:dyDescent="0.25">
      <c r="A605" s="88"/>
      <c r="B605" s="88"/>
      <c r="C605" s="13"/>
      <c r="D605" s="142"/>
      <c r="E605" s="5"/>
      <c r="F605" s="14"/>
      <c r="G605" s="6"/>
      <c r="H605" s="7"/>
      <c r="I605" s="6">
        <f t="shared" si="100"/>
        <v>0</v>
      </c>
      <c r="J605" s="6"/>
      <c r="K605" s="5" t="e">
        <f>F605*100/E605</f>
        <v>#DIV/0!</v>
      </c>
      <c r="L605" s="5" t="e">
        <f t="shared" si="99"/>
        <v>#DIV/0!</v>
      </c>
      <c r="M605" t="e">
        <f t="shared" si="97"/>
        <v>#DIV/0!</v>
      </c>
    </row>
    <row r="606" spans="1:13" ht="30" customHeight="1" x14ac:dyDescent="0.25">
      <c r="A606" s="88"/>
      <c r="B606" s="88"/>
      <c r="C606" s="13"/>
      <c r="D606" s="142"/>
      <c r="E606" s="5"/>
      <c r="F606" s="14"/>
      <c r="G606" s="6"/>
      <c r="H606" s="7"/>
      <c r="I606" s="6">
        <f t="shared" si="100"/>
        <v>0</v>
      </c>
      <c r="J606" s="6"/>
      <c r="K606" s="5" t="e">
        <f>F606*100/E606</f>
        <v>#DIV/0!</v>
      </c>
      <c r="L606" s="5" t="e">
        <f t="shared" si="99"/>
        <v>#DIV/0!</v>
      </c>
      <c r="M606" t="e">
        <f t="shared" si="97"/>
        <v>#DIV/0!</v>
      </c>
    </row>
    <row r="607" spans="1:13" ht="30" customHeight="1" x14ac:dyDescent="0.25">
      <c r="A607" s="99"/>
      <c r="B607" s="88"/>
      <c r="C607" s="16"/>
      <c r="D607" s="132"/>
      <c r="E607" s="5"/>
      <c r="F607" s="17"/>
      <c r="G607" s="5"/>
      <c r="H607" s="5"/>
      <c r="I607" s="6">
        <f t="shared" si="100"/>
        <v>0</v>
      </c>
      <c r="J607" s="6"/>
      <c r="K607" s="5" t="e">
        <f>F607*100/E607</f>
        <v>#DIV/0!</v>
      </c>
      <c r="L607" s="5" t="e">
        <f t="shared" si="99"/>
        <v>#DIV/0!</v>
      </c>
      <c r="M607" t="e">
        <f t="shared" si="97"/>
        <v>#DIV/0!</v>
      </c>
    </row>
    <row r="608" spans="1:13" ht="30" customHeight="1" x14ac:dyDescent="0.25">
      <c r="A608" s="99"/>
      <c r="B608" s="88"/>
      <c r="C608" s="13"/>
      <c r="D608" s="142"/>
      <c r="E608" s="5"/>
      <c r="F608" s="14"/>
      <c r="G608" s="6"/>
      <c r="H608" s="5"/>
      <c r="I608" s="6">
        <f t="shared" si="100"/>
        <v>0</v>
      </c>
      <c r="J608" s="6"/>
      <c r="K608" s="5" t="e">
        <f>100-L608</f>
        <v>#DIV/0!</v>
      </c>
      <c r="L608" s="5" t="e">
        <f t="shared" si="99"/>
        <v>#DIV/0!</v>
      </c>
      <c r="M608" t="e">
        <f t="shared" si="97"/>
        <v>#DIV/0!</v>
      </c>
    </row>
    <row r="609" spans="1:13" ht="30" customHeight="1" x14ac:dyDescent="0.25">
      <c r="A609" s="99"/>
      <c r="B609" s="88"/>
      <c r="C609" s="13"/>
      <c r="D609" s="142"/>
      <c r="E609" s="5"/>
      <c r="F609" s="14"/>
      <c r="G609" s="6"/>
      <c r="H609" s="5"/>
      <c r="I609" s="6">
        <f t="shared" si="100"/>
        <v>0</v>
      </c>
      <c r="J609" s="6"/>
      <c r="K609" s="5" t="e">
        <f>100-L609</f>
        <v>#DIV/0!</v>
      </c>
      <c r="L609" s="5" t="e">
        <f t="shared" si="99"/>
        <v>#DIV/0!</v>
      </c>
      <c r="M609" t="e">
        <f t="shared" si="97"/>
        <v>#DIV/0!</v>
      </c>
    </row>
    <row r="610" spans="1:13" ht="30" customHeight="1" x14ac:dyDescent="0.25">
      <c r="A610" s="99"/>
      <c r="B610" s="88"/>
      <c r="C610" s="13"/>
      <c r="D610" s="142"/>
      <c r="E610" s="5"/>
      <c r="F610" s="14"/>
      <c r="G610" s="6"/>
      <c r="H610" s="5"/>
      <c r="I610" s="6">
        <f t="shared" si="100"/>
        <v>0</v>
      </c>
      <c r="J610" s="6"/>
      <c r="K610" s="5" t="e">
        <f>100-L610</f>
        <v>#DIV/0!</v>
      </c>
      <c r="L610" s="5" t="e">
        <f t="shared" si="99"/>
        <v>#DIV/0!</v>
      </c>
      <c r="M610" t="e">
        <f t="shared" si="97"/>
        <v>#DIV/0!</v>
      </c>
    </row>
    <row r="611" spans="1:13" ht="30" customHeight="1" x14ac:dyDescent="0.25">
      <c r="A611" s="99"/>
      <c r="B611" s="88"/>
      <c r="C611" s="13"/>
      <c r="D611" s="142"/>
      <c r="E611" s="5"/>
      <c r="F611" s="14"/>
      <c r="G611" s="6"/>
      <c r="H611" s="5"/>
      <c r="I611" s="6">
        <f t="shared" si="100"/>
        <v>0</v>
      </c>
      <c r="J611" s="6"/>
      <c r="K611" s="5" t="e">
        <f>F611*100/E611</f>
        <v>#DIV/0!</v>
      </c>
      <c r="L611" s="5" t="e">
        <f t="shared" si="99"/>
        <v>#DIV/0!</v>
      </c>
      <c r="M611" t="e">
        <f t="shared" si="97"/>
        <v>#DIV/0!</v>
      </c>
    </row>
    <row r="612" spans="1:13" ht="30" customHeight="1" x14ac:dyDescent="0.25">
      <c r="A612" s="99"/>
      <c r="B612" s="88"/>
      <c r="C612" s="13"/>
      <c r="D612" s="142"/>
      <c r="E612" s="5"/>
      <c r="F612" s="14"/>
      <c r="G612" s="6"/>
      <c r="H612" s="5"/>
      <c r="I612" s="6">
        <f t="shared" si="100"/>
        <v>0</v>
      </c>
      <c r="J612" s="6"/>
      <c r="K612" s="5">
        <v>100</v>
      </c>
      <c r="L612" s="5" t="e">
        <f t="shared" si="99"/>
        <v>#DIV/0!</v>
      </c>
      <c r="M612" t="e">
        <f t="shared" si="97"/>
        <v>#DIV/0!</v>
      </c>
    </row>
    <row r="613" spans="1:13" ht="30" customHeight="1" x14ac:dyDescent="0.25">
      <c r="A613" s="99"/>
      <c r="B613" s="88"/>
      <c r="C613" s="13"/>
      <c r="D613" s="142"/>
      <c r="E613" s="5"/>
      <c r="F613" s="14"/>
      <c r="G613" s="6"/>
      <c r="H613" s="5"/>
      <c r="I613" s="6">
        <f t="shared" si="100"/>
        <v>0</v>
      </c>
      <c r="J613" s="6"/>
      <c r="K613" s="5">
        <v>100</v>
      </c>
      <c r="L613" s="5" t="e">
        <f t="shared" si="99"/>
        <v>#DIV/0!</v>
      </c>
      <c r="M613" t="e">
        <f t="shared" si="97"/>
        <v>#DIV/0!</v>
      </c>
    </row>
    <row r="614" spans="1:13" ht="30" customHeight="1" x14ac:dyDescent="0.25">
      <c r="A614" s="99"/>
      <c r="B614" s="88"/>
      <c r="C614" s="12"/>
      <c r="D614" s="141"/>
      <c r="E614" s="5"/>
      <c r="F614" s="14"/>
      <c r="G614" s="6"/>
      <c r="H614" s="5"/>
      <c r="I614" s="6">
        <f t="shared" si="100"/>
        <v>0</v>
      </c>
      <c r="J614" s="6"/>
      <c r="K614" s="5" t="e">
        <f>F614*100/E614</f>
        <v>#DIV/0!</v>
      </c>
      <c r="L614" s="5" t="e">
        <f t="shared" si="99"/>
        <v>#DIV/0!</v>
      </c>
      <c r="M614" t="e">
        <f t="shared" si="97"/>
        <v>#DIV/0!</v>
      </c>
    </row>
    <row r="615" spans="1:13" ht="30" customHeight="1" x14ac:dyDescent="0.25">
      <c r="A615" s="99"/>
      <c r="B615" s="88"/>
      <c r="C615" s="13"/>
      <c r="D615" s="142"/>
      <c r="E615" s="5"/>
      <c r="F615" s="14"/>
      <c r="G615" s="6"/>
      <c r="H615" s="5"/>
      <c r="I615" s="6">
        <f t="shared" si="100"/>
        <v>0</v>
      </c>
      <c r="J615" s="6"/>
      <c r="K615" s="5">
        <v>100</v>
      </c>
      <c r="L615" s="5" t="e">
        <f t="shared" ref="L615:L646" si="101">J615*100/E615</f>
        <v>#DIV/0!</v>
      </c>
      <c r="M615" t="e">
        <f t="shared" si="97"/>
        <v>#DIV/0!</v>
      </c>
    </row>
    <row r="616" spans="1:13" ht="30" customHeight="1" x14ac:dyDescent="0.25">
      <c r="A616" s="99"/>
      <c r="B616" s="88"/>
      <c r="C616" s="13"/>
      <c r="D616" s="142"/>
      <c r="E616" s="5"/>
      <c r="F616" s="14"/>
      <c r="G616" s="6"/>
      <c r="H616" s="5"/>
      <c r="I616" s="6">
        <f t="shared" si="100"/>
        <v>0</v>
      </c>
      <c r="J616" s="6"/>
      <c r="K616" s="5" t="e">
        <f>100-L616</f>
        <v>#DIV/0!</v>
      </c>
      <c r="L616" s="5" t="e">
        <f t="shared" si="101"/>
        <v>#DIV/0!</v>
      </c>
      <c r="M616" t="e">
        <f t="shared" si="97"/>
        <v>#DIV/0!</v>
      </c>
    </row>
    <row r="617" spans="1:13" ht="30" customHeight="1" x14ac:dyDescent="0.25">
      <c r="A617" s="99"/>
      <c r="B617" s="88"/>
      <c r="C617" s="13"/>
      <c r="D617" s="142"/>
      <c r="E617" s="5"/>
      <c r="F617" s="14"/>
      <c r="G617" s="6"/>
      <c r="H617" s="5"/>
      <c r="I617" s="6">
        <f t="shared" si="100"/>
        <v>0</v>
      </c>
      <c r="J617" s="6"/>
      <c r="K617" s="5">
        <v>100</v>
      </c>
      <c r="L617" s="5" t="e">
        <f t="shared" si="101"/>
        <v>#DIV/0!</v>
      </c>
      <c r="M617" t="e">
        <f t="shared" si="97"/>
        <v>#DIV/0!</v>
      </c>
    </row>
    <row r="618" spans="1:13" ht="30" customHeight="1" x14ac:dyDescent="0.25">
      <c r="A618" s="99"/>
      <c r="B618" s="88"/>
      <c r="C618" s="13"/>
      <c r="D618" s="142"/>
      <c r="E618" s="5"/>
      <c r="F618" s="14"/>
      <c r="G618" s="6"/>
      <c r="H618" s="5"/>
      <c r="I618" s="6">
        <f t="shared" si="100"/>
        <v>0</v>
      </c>
      <c r="J618" s="6"/>
      <c r="K618" s="5" t="e">
        <f>F618*100/E618</f>
        <v>#DIV/0!</v>
      </c>
      <c r="L618" s="5" t="e">
        <f t="shared" si="101"/>
        <v>#DIV/0!</v>
      </c>
      <c r="M618" t="e">
        <f t="shared" si="97"/>
        <v>#DIV/0!</v>
      </c>
    </row>
    <row r="619" spans="1:13" ht="30" customHeight="1" x14ac:dyDescent="0.25">
      <c r="A619" s="99"/>
      <c r="B619" s="88"/>
      <c r="C619" s="13"/>
      <c r="D619" s="142"/>
      <c r="E619" s="5"/>
      <c r="F619" s="14"/>
      <c r="G619" s="6"/>
      <c r="H619" s="5"/>
      <c r="I619" s="6">
        <f t="shared" si="100"/>
        <v>0</v>
      </c>
      <c r="J619" s="6"/>
      <c r="K619" s="5" t="e">
        <f>F619*100/E619</f>
        <v>#DIV/0!</v>
      </c>
      <c r="L619" s="5" t="e">
        <f t="shared" si="101"/>
        <v>#DIV/0!</v>
      </c>
      <c r="M619" t="e">
        <f t="shared" si="97"/>
        <v>#DIV/0!</v>
      </c>
    </row>
    <row r="620" spans="1:13" ht="30" customHeight="1" x14ac:dyDescent="0.25">
      <c r="A620" s="99"/>
      <c r="B620" s="88"/>
      <c r="C620" s="13"/>
      <c r="D620" s="142"/>
      <c r="E620" s="5"/>
      <c r="F620" s="18"/>
      <c r="G620" s="6"/>
      <c r="H620" s="5"/>
      <c r="I620" s="6">
        <f t="shared" si="100"/>
        <v>0</v>
      </c>
      <c r="J620" s="6"/>
      <c r="K620" s="5">
        <v>100</v>
      </c>
      <c r="L620" s="5" t="e">
        <f t="shared" si="101"/>
        <v>#DIV/0!</v>
      </c>
      <c r="M620" t="e">
        <f t="shared" si="97"/>
        <v>#DIV/0!</v>
      </c>
    </row>
    <row r="621" spans="1:13" ht="30" customHeight="1" x14ac:dyDescent="0.25">
      <c r="A621" s="99"/>
      <c r="B621" s="88"/>
      <c r="C621" s="13"/>
      <c r="D621" s="142"/>
      <c r="E621" s="5"/>
      <c r="F621" s="18"/>
      <c r="G621" s="6"/>
      <c r="H621" s="5"/>
      <c r="I621" s="6">
        <f t="shared" si="100"/>
        <v>0</v>
      </c>
      <c r="J621" s="6"/>
      <c r="K621" s="5" t="e">
        <f>100-L621</f>
        <v>#DIV/0!</v>
      </c>
      <c r="L621" s="5" t="e">
        <f t="shared" si="101"/>
        <v>#DIV/0!</v>
      </c>
      <c r="M621" t="e">
        <f t="shared" si="97"/>
        <v>#DIV/0!</v>
      </c>
    </row>
    <row r="622" spans="1:13" ht="30" customHeight="1" x14ac:dyDescent="0.25">
      <c r="A622" s="99"/>
      <c r="B622" s="88"/>
      <c r="C622" s="13"/>
      <c r="D622" s="142"/>
      <c r="E622" s="5"/>
      <c r="F622" s="18"/>
      <c r="G622" s="6"/>
      <c r="H622" s="5"/>
      <c r="I622" s="6">
        <f t="shared" si="100"/>
        <v>0</v>
      </c>
      <c r="J622" s="6"/>
      <c r="K622" s="5" t="e">
        <f>100-L622</f>
        <v>#DIV/0!</v>
      </c>
      <c r="L622" s="5" t="e">
        <f t="shared" si="101"/>
        <v>#DIV/0!</v>
      </c>
      <c r="M622" t="e">
        <f t="shared" si="97"/>
        <v>#DIV/0!</v>
      </c>
    </row>
    <row r="623" spans="1:13" ht="30" customHeight="1" x14ac:dyDescent="0.25">
      <c r="A623" s="99"/>
      <c r="B623" s="88"/>
      <c r="C623" s="13"/>
      <c r="D623" s="142"/>
      <c r="E623" s="5"/>
      <c r="F623" s="14"/>
      <c r="G623" s="6"/>
      <c r="H623" s="5"/>
      <c r="I623" s="6">
        <f t="shared" si="100"/>
        <v>0</v>
      </c>
      <c r="J623" s="6"/>
      <c r="K623" s="5" t="e">
        <f>100-L623</f>
        <v>#DIV/0!</v>
      </c>
      <c r="L623" s="5" t="e">
        <f t="shared" si="101"/>
        <v>#DIV/0!</v>
      </c>
      <c r="M623" t="e">
        <f t="shared" si="97"/>
        <v>#DIV/0!</v>
      </c>
    </row>
    <row r="624" spans="1:13" ht="34.5" customHeight="1" x14ac:dyDescent="0.25">
      <c r="A624" s="99"/>
      <c r="B624" s="88"/>
      <c r="C624" s="13"/>
      <c r="D624" s="142"/>
      <c r="E624" s="5"/>
      <c r="F624" s="14"/>
      <c r="G624" s="6"/>
      <c r="H624" s="5"/>
      <c r="I624" s="6">
        <f t="shared" si="100"/>
        <v>0</v>
      </c>
      <c r="J624" s="6"/>
      <c r="K624" s="5" t="e">
        <f t="shared" ref="K624:K629" si="102">F624*100/E624</f>
        <v>#DIV/0!</v>
      </c>
      <c r="L624" s="5" t="e">
        <f t="shared" si="101"/>
        <v>#DIV/0!</v>
      </c>
      <c r="M624" t="e">
        <f t="shared" si="97"/>
        <v>#DIV/0!</v>
      </c>
    </row>
    <row r="625" spans="1:13" ht="30" customHeight="1" x14ac:dyDescent="0.25">
      <c r="A625" s="99"/>
      <c r="B625" s="88"/>
      <c r="C625" s="13"/>
      <c r="D625" s="142"/>
      <c r="E625" s="5"/>
      <c r="F625" s="14"/>
      <c r="G625" s="6"/>
      <c r="H625" s="5"/>
      <c r="I625" s="6">
        <f t="shared" si="100"/>
        <v>0</v>
      </c>
      <c r="J625" s="6"/>
      <c r="K625" s="5" t="e">
        <f t="shared" si="102"/>
        <v>#DIV/0!</v>
      </c>
      <c r="L625" s="5" t="e">
        <f t="shared" si="101"/>
        <v>#DIV/0!</v>
      </c>
      <c r="M625" t="e">
        <f t="shared" si="97"/>
        <v>#DIV/0!</v>
      </c>
    </row>
    <row r="626" spans="1:13" ht="30" customHeight="1" x14ac:dyDescent="0.25">
      <c r="A626" s="99"/>
      <c r="B626" s="88"/>
      <c r="C626" s="13"/>
      <c r="D626" s="142"/>
      <c r="E626" s="5"/>
      <c r="F626" s="14"/>
      <c r="G626" s="6"/>
      <c r="H626" s="5"/>
      <c r="I626" s="6">
        <f t="shared" si="100"/>
        <v>0</v>
      </c>
      <c r="J626" s="6"/>
      <c r="K626" s="5" t="e">
        <f t="shared" si="102"/>
        <v>#DIV/0!</v>
      </c>
      <c r="L626" s="5" t="e">
        <f t="shared" si="101"/>
        <v>#DIV/0!</v>
      </c>
      <c r="M626" t="e">
        <f t="shared" si="97"/>
        <v>#DIV/0!</v>
      </c>
    </row>
    <row r="627" spans="1:13" ht="30" customHeight="1" x14ac:dyDescent="0.25">
      <c r="A627" s="99"/>
      <c r="B627" s="88"/>
      <c r="C627" s="13"/>
      <c r="D627" s="142"/>
      <c r="E627" s="5"/>
      <c r="F627" s="14"/>
      <c r="G627" s="6"/>
      <c r="H627" s="5"/>
      <c r="I627" s="6">
        <f t="shared" si="100"/>
        <v>0</v>
      </c>
      <c r="J627" s="6"/>
      <c r="K627" s="5" t="e">
        <f t="shared" si="102"/>
        <v>#DIV/0!</v>
      </c>
      <c r="L627" s="5" t="e">
        <f t="shared" si="101"/>
        <v>#DIV/0!</v>
      </c>
      <c r="M627" t="e">
        <f t="shared" si="97"/>
        <v>#DIV/0!</v>
      </c>
    </row>
    <row r="628" spans="1:13" ht="30" customHeight="1" x14ac:dyDescent="0.25">
      <c r="A628" s="99"/>
      <c r="B628" s="88"/>
      <c r="C628" s="13"/>
      <c r="D628" s="142"/>
      <c r="E628" s="5"/>
      <c r="F628" s="14"/>
      <c r="G628" s="6"/>
      <c r="H628" s="5"/>
      <c r="I628" s="6">
        <f t="shared" si="100"/>
        <v>0</v>
      </c>
      <c r="J628" s="6"/>
      <c r="K628" s="5" t="e">
        <f t="shared" si="102"/>
        <v>#DIV/0!</v>
      </c>
      <c r="L628" s="5" t="e">
        <f t="shared" si="101"/>
        <v>#DIV/0!</v>
      </c>
      <c r="M628" t="e">
        <f t="shared" si="97"/>
        <v>#DIV/0!</v>
      </c>
    </row>
    <row r="629" spans="1:13" ht="30" customHeight="1" x14ac:dyDescent="0.25">
      <c r="A629" s="99"/>
      <c r="B629" s="88"/>
      <c r="C629" s="13"/>
      <c r="D629" s="142"/>
      <c r="E629" s="5"/>
      <c r="F629" s="14"/>
      <c r="G629" s="6"/>
      <c r="H629" s="7"/>
      <c r="I629" s="6">
        <f t="shared" si="100"/>
        <v>0</v>
      </c>
      <c r="J629" s="6"/>
      <c r="K629" s="5" t="e">
        <f t="shared" si="102"/>
        <v>#DIV/0!</v>
      </c>
      <c r="L629" s="5" t="e">
        <f t="shared" si="101"/>
        <v>#DIV/0!</v>
      </c>
      <c r="M629" t="e">
        <f t="shared" si="97"/>
        <v>#DIV/0!</v>
      </c>
    </row>
    <row r="630" spans="1:13" ht="30" customHeight="1" x14ac:dyDescent="0.25">
      <c r="A630" s="99"/>
      <c r="B630" s="88"/>
      <c r="C630" s="13"/>
      <c r="D630" s="142"/>
      <c r="E630" s="5"/>
      <c r="F630" s="14"/>
      <c r="G630" s="6"/>
      <c r="H630" s="7"/>
      <c r="I630" s="6">
        <f t="shared" si="100"/>
        <v>0</v>
      </c>
      <c r="J630" s="6"/>
      <c r="K630" s="5" t="e">
        <f>100-L630</f>
        <v>#DIV/0!</v>
      </c>
      <c r="L630" s="5" t="e">
        <f t="shared" si="101"/>
        <v>#DIV/0!</v>
      </c>
      <c r="M630" t="e">
        <f t="shared" si="97"/>
        <v>#DIV/0!</v>
      </c>
    </row>
    <row r="631" spans="1:13" ht="30" customHeight="1" x14ac:dyDescent="0.25">
      <c r="A631" s="99"/>
      <c r="B631" s="88"/>
      <c r="C631" s="13"/>
      <c r="D631" s="142"/>
      <c r="E631" s="5"/>
      <c r="F631" s="14"/>
      <c r="G631" s="6"/>
      <c r="H631" s="7"/>
      <c r="I631" s="6">
        <f t="shared" si="100"/>
        <v>0</v>
      </c>
      <c r="J631" s="6"/>
      <c r="K631" s="5" t="e">
        <f>100-L631</f>
        <v>#DIV/0!</v>
      </c>
      <c r="L631" s="5" t="e">
        <f t="shared" si="101"/>
        <v>#DIV/0!</v>
      </c>
      <c r="M631" t="e">
        <f t="shared" si="97"/>
        <v>#DIV/0!</v>
      </c>
    </row>
    <row r="632" spans="1:13" ht="30" customHeight="1" x14ac:dyDescent="0.25">
      <c r="A632" s="99"/>
      <c r="B632" s="88"/>
      <c r="C632" s="13"/>
      <c r="D632" s="142"/>
      <c r="E632" s="5"/>
      <c r="F632" s="14"/>
      <c r="G632" s="6"/>
      <c r="H632" s="7"/>
      <c r="I632" s="6">
        <f t="shared" si="100"/>
        <v>0</v>
      </c>
      <c r="J632" s="6"/>
      <c r="K632" s="5" t="e">
        <f>100-L632</f>
        <v>#DIV/0!</v>
      </c>
      <c r="L632" s="5" t="e">
        <f t="shared" si="101"/>
        <v>#DIV/0!</v>
      </c>
      <c r="M632" t="e">
        <f t="shared" si="97"/>
        <v>#DIV/0!</v>
      </c>
    </row>
    <row r="633" spans="1:13" ht="30" customHeight="1" x14ac:dyDescent="0.25">
      <c r="A633" s="99"/>
      <c r="B633" s="88"/>
      <c r="C633" s="13"/>
      <c r="D633" s="142"/>
      <c r="E633" s="5"/>
      <c r="F633" s="14"/>
      <c r="G633" s="6"/>
      <c r="H633" s="7"/>
      <c r="I633" s="6">
        <f t="shared" si="100"/>
        <v>0</v>
      </c>
      <c r="J633" s="6"/>
      <c r="K633" s="5" t="e">
        <f>F633*100/E633</f>
        <v>#DIV/0!</v>
      </c>
      <c r="L633" s="5" t="e">
        <f t="shared" si="101"/>
        <v>#DIV/0!</v>
      </c>
      <c r="M633" t="e">
        <f t="shared" si="97"/>
        <v>#DIV/0!</v>
      </c>
    </row>
    <row r="634" spans="1:13" ht="30" customHeight="1" x14ac:dyDescent="0.25">
      <c r="A634" s="99"/>
      <c r="B634" s="88"/>
      <c r="C634" s="13"/>
      <c r="D634" s="142"/>
      <c r="E634" s="5"/>
      <c r="F634" s="14"/>
      <c r="G634" s="6"/>
      <c r="H634" s="7"/>
      <c r="I634" s="6">
        <f t="shared" si="100"/>
        <v>0</v>
      </c>
      <c r="J634" s="6"/>
      <c r="K634" s="5">
        <v>100</v>
      </c>
      <c r="L634" s="5" t="e">
        <f t="shared" si="101"/>
        <v>#DIV/0!</v>
      </c>
      <c r="M634" t="e">
        <f t="shared" si="97"/>
        <v>#DIV/0!</v>
      </c>
    </row>
    <row r="635" spans="1:13" ht="30" customHeight="1" x14ac:dyDescent="0.25">
      <c r="A635" s="99"/>
      <c r="B635" s="88"/>
      <c r="C635" s="13"/>
      <c r="D635" s="142"/>
      <c r="E635" s="5"/>
      <c r="F635" s="14"/>
      <c r="G635" s="6"/>
      <c r="H635" s="7"/>
      <c r="I635" s="6">
        <f t="shared" si="100"/>
        <v>0</v>
      </c>
      <c r="J635" s="6"/>
      <c r="K635" s="5">
        <v>100</v>
      </c>
      <c r="L635" s="5" t="e">
        <f t="shared" si="101"/>
        <v>#DIV/0!</v>
      </c>
      <c r="M635" t="e">
        <f t="shared" si="97"/>
        <v>#DIV/0!</v>
      </c>
    </row>
    <row r="636" spans="1:13" ht="30" customHeight="1" x14ac:dyDescent="0.25">
      <c r="A636" s="99"/>
      <c r="B636" s="88"/>
      <c r="C636" s="12"/>
      <c r="D636" s="141"/>
      <c r="E636" s="5"/>
      <c r="F636" s="14"/>
      <c r="G636" s="6"/>
      <c r="H636" s="7"/>
      <c r="I636" s="6">
        <f t="shared" si="100"/>
        <v>0</v>
      </c>
      <c r="J636" s="6"/>
      <c r="K636" s="5" t="e">
        <f>F636*100/E636</f>
        <v>#DIV/0!</v>
      </c>
      <c r="L636" s="5" t="e">
        <f t="shared" si="101"/>
        <v>#DIV/0!</v>
      </c>
      <c r="M636" t="e">
        <f t="shared" si="97"/>
        <v>#DIV/0!</v>
      </c>
    </row>
    <row r="637" spans="1:13" ht="30" customHeight="1" x14ac:dyDescent="0.25">
      <c r="A637" s="99"/>
      <c r="B637" s="88"/>
      <c r="C637" s="12"/>
      <c r="D637" s="141"/>
      <c r="E637" s="5"/>
      <c r="F637" s="14"/>
      <c r="G637" s="6"/>
      <c r="H637" s="7"/>
      <c r="I637" s="6">
        <f t="shared" si="100"/>
        <v>0</v>
      </c>
      <c r="J637" s="6"/>
      <c r="K637" s="5" t="e">
        <f>100-L637</f>
        <v>#DIV/0!</v>
      </c>
      <c r="L637" s="5" t="e">
        <f t="shared" si="101"/>
        <v>#DIV/0!</v>
      </c>
      <c r="M637" t="e">
        <f t="shared" si="97"/>
        <v>#DIV/0!</v>
      </c>
    </row>
    <row r="638" spans="1:13" ht="30" customHeight="1" x14ac:dyDescent="0.25">
      <c r="A638" s="99"/>
      <c r="B638" s="88"/>
      <c r="C638" s="13"/>
      <c r="D638" s="142"/>
      <c r="E638" s="5"/>
      <c r="F638" s="14"/>
      <c r="G638" s="6"/>
      <c r="H638" s="7"/>
      <c r="I638" s="6">
        <f t="shared" si="100"/>
        <v>0</v>
      </c>
      <c r="J638" s="6"/>
      <c r="K638" s="5">
        <v>100</v>
      </c>
      <c r="L638" s="5" t="e">
        <f t="shared" si="101"/>
        <v>#DIV/0!</v>
      </c>
      <c r="M638" t="e">
        <f t="shared" si="97"/>
        <v>#DIV/0!</v>
      </c>
    </row>
    <row r="639" spans="1:13" ht="30" customHeight="1" x14ac:dyDescent="0.25">
      <c r="A639" s="99"/>
      <c r="B639" s="88"/>
      <c r="C639" s="13"/>
      <c r="D639" s="142"/>
      <c r="E639" s="5"/>
      <c r="F639" s="14"/>
      <c r="G639" s="6"/>
      <c r="H639" s="7"/>
      <c r="I639" s="6">
        <f t="shared" si="100"/>
        <v>0</v>
      </c>
      <c r="J639" s="6"/>
      <c r="K639" s="5" t="e">
        <f>F639*100/E639</f>
        <v>#DIV/0!</v>
      </c>
      <c r="L639" s="5" t="e">
        <f t="shared" si="101"/>
        <v>#DIV/0!</v>
      </c>
      <c r="M639" t="e">
        <f t="shared" si="97"/>
        <v>#DIV/0!</v>
      </c>
    </row>
    <row r="640" spans="1:13" ht="30" customHeight="1" x14ac:dyDescent="0.25">
      <c r="A640" s="99"/>
      <c r="B640" s="88"/>
      <c r="C640" s="13"/>
      <c r="D640" s="142"/>
      <c r="E640" s="5"/>
      <c r="F640" s="14"/>
      <c r="G640" s="6"/>
      <c r="H640" s="7"/>
      <c r="I640" s="6">
        <f t="shared" si="100"/>
        <v>0</v>
      </c>
      <c r="J640" s="6"/>
      <c r="K640" s="5">
        <v>100</v>
      </c>
      <c r="L640" s="5" t="e">
        <f t="shared" si="101"/>
        <v>#DIV/0!</v>
      </c>
      <c r="M640" t="e">
        <f t="shared" si="97"/>
        <v>#DIV/0!</v>
      </c>
    </row>
    <row r="641" spans="1:13" ht="30" customHeight="1" x14ac:dyDescent="0.25">
      <c r="A641" s="99"/>
      <c r="B641" s="88"/>
      <c r="C641" s="13"/>
      <c r="D641" s="142"/>
      <c r="E641" s="5"/>
      <c r="F641" s="14"/>
      <c r="G641" s="6"/>
      <c r="H641" s="7"/>
      <c r="I641" s="6">
        <f t="shared" si="100"/>
        <v>0</v>
      </c>
      <c r="J641" s="6"/>
      <c r="K641" s="5" t="e">
        <f>F641*100/E641</f>
        <v>#DIV/0!</v>
      </c>
      <c r="L641" s="5" t="e">
        <f t="shared" si="101"/>
        <v>#DIV/0!</v>
      </c>
      <c r="M641" t="e">
        <f t="shared" si="97"/>
        <v>#DIV/0!</v>
      </c>
    </row>
    <row r="642" spans="1:13" ht="30" customHeight="1" x14ac:dyDescent="0.25">
      <c r="A642" s="99"/>
      <c r="B642" s="88"/>
      <c r="C642" s="13"/>
      <c r="D642" s="142"/>
      <c r="E642" s="5"/>
      <c r="F642" s="14"/>
      <c r="G642" s="6"/>
      <c r="H642" s="7"/>
      <c r="I642" s="6">
        <f t="shared" si="100"/>
        <v>0</v>
      </c>
      <c r="J642" s="6"/>
      <c r="K642" s="5" t="e">
        <f>F642*100/E642</f>
        <v>#DIV/0!</v>
      </c>
      <c r="L642" s="5" t="e">
        <f t="shared" si="101"/>
        <v>#DIV/0!</v>
      </c>
      <c r="M642" t="e">
        <f t="shared" si="97"/>
        <v>#DIV/0!</v>
      </c>
    </row>
    <row r="643" spans="1:13" ht="30" customHeight="1" x14ac:dyDescent="0.25">
      <c r="A643" s="99"/>
      <c r="B643" s="88"/>
      <c r="C643" s="13"/>
      <c r="D643" s="142"/>
      <c r="E643" s="5"/>
      <c r="F643" s="14"/>
      <c r="G643" s="6"/>
      <c r="H643" s="7"/>
      <c r="I643" s="6">
        <f t="shared" si="100"/>
        <v>0</v>
      </c>
      <c r="J643" s="6"/>
      <c r="K643" s="5" t="e">
        <f>F643*100/E643</f>
        <v>#DIV/0!</v>
      </c>
      <c r="L643" s="5" t="e">
        <f t="shared" si="101"/>
        <v>#DIV/0!</v>
      </c>
      <c r="M643" t="e">
        <f t="shared" si="97"/>
        <v>#DIV/0!</v>
      </c>
    </row>
    <row r="644" spans="1:13" ht="30" customHeight="1" x14ac:dyDescent="0.25">
      <c r="A644" s="99"/>
      <c r="B644" s="88"/>
      <c r="C644" s="13"/>
      <c r="D644" s="142"/>
      <c r="E644" s="5"/>
      <c r="F644" s="14"/>
      <c r="G644" s="6"/>
      <c r="H644" s="7"/>
      <c r="I644" s="6">
        <f t="shared" si="100"/>
        <v>0</v>
      </c>
      <c r="J644" s="6"/>
      <c r="K644" s="5" t="e">
        <f>F644*100/E644</f>
        <v>#DIV/0!</v>
      </c>
      <c r="L644" s="5" t="e">
        <f t="shared" si="101"/>
        <v>#DIV/0!</v>
      </c>
      <c r="M644" t="e">
        <f t="shared" si="97"/>
        <v>#DIV/0!</v>
      </c>
    </row>
    <row r="645" spans="1:13" ht="30" customHeight="1" x14ac:dyDescent="0.25">
      <c r="A645" s="99"/>
      <c r="B645" s="88"/>
      <c r="C645" s="13"/>
      <c r="D645" s="142"/>
      <c r="E645" s="5"/>
      <c r="F645" s="18"/>
      <c r="G645" s="6"/>
      <c r="H645" s="7"/>
      <c r="I645" s="6">
        <f t="shared" si="100"/>
        <v>0</v>
      </c>
      <c r="J645" s="6"/>
      <c r="K645" s="5" t="e">
        <f>100-L645</f>
        <v>#DIV/0!</v>
      </c>
      <c r="L645" s="5" t="e">
        <f t="shared" si="101"/>
        <v>#DIV/0!</v>
      </c>
      <c r="M645" t="e">
        <f t="shared" si="97"/>
        <v>#DIV/0!</v>
      </c>
    </row>
    <row r="646" spans="1:13" ht="30" customHeight="1" x14ac:dyDescent="0.25">
      <c r="A646" s="99"/>
      <c r="B646" s="88"/>
      <c r="C646" s="13"/>
      <c r="D646" s="142"/>
      <c r="E646" s="5"/>
      <c r="F646" s="14"/>
      <c r="G646" s="6"/>
      <c r="H646" s="7"/>
      <c r="I646" s="6">
        <f t="shared" si="100"/>
        <v>0</v>
      </c>
      <c r="J646" s="6"/>
      <c r="K646" s="5" t="e">
        <f>100-L646</f>
        <v>#DIV/0!</v>
      </c>
      <c r="L646" s="5" t="e">
        <f t="shared" si="101"/>
        <v>#DIV/0!</v>
      </c>
      <c r="M646" t="e">
        <f t="shared" si="97"/>
        <v>#DIV/0!</v>
      </c>
    </row>
    <row r="647" spans="1:13" ht="30" customHeight="1" x14ac:dyDescent="0.25">
      <c r="A647" s="99"/>
      <c r="B647" s="88"/>
      <c r="C647" s="13"/>
      <c r="D647" s="142"/>
      <c r="E647" s="5"/>
      <c r="F647" s="14"/>
      <c r="G647" s="6"/>
      <c r="H647" s="7"/>
      <c r="I647" s="6">
        <f t="shared" si="100"/>
        <v>0</v>
      </c>
      <c r="J647" s="6"/>
      <c r="K647" s="5" t="e">
        <f t="shared" ref="K647:K653" si="103">F647*100/E647</f>
        <v>#DIV/0!</v>
      </c>
      <c r="L647" s="5" t="e">
        <f t="shared" ref="L647:L678" si="104">J647*100/E647</f>
        <v>#DIV/0!</v>
      </c>
      <c r="M647" t="e">
        <f t="shared" si="97"/>
        <v>#DIV/0!</v>
      </c>
    </row>
    <row r="648" spans="1:13" ht="34.5" customHeight="1" x14ac:dyDescent="0.25">
      <c r="A648" s="99"/>
      <c r="B648" s="88"/>
      <c r="C648" s="13"/>
      <c r="D648" s="142"/>
      <c r="E648" s="5"/>
      <c r="F648" s="14"/>
      <c r="G648" s="6"/>
      <c r="H648" s="7"/>
      <c r="I648" s="6">
        <f t="shared" ref="I648:I711" si="105">F648-E648</f>
        <v>0</v>
      </c>
      <c r="J648" s="6"/>
      <c r="K648" s="5" t="e">
        <f t="shared" si="103"/>
        <v>#DIV/0!</v>
      </c>
      <c r="L648" s="5" t="e">
        <f t="shared" si="104"/>
        <v>#DIV/0!</v>
      </c>
      <c r="M648" t="e">
        <f t="shared" si="97"/>
        <v>#DIV/0!</v>
      </c>
    </row>
    <row r="649" spans="1:13" ht="30" customHeight="1" x14ac:dyDescent="0.25">
      <c r="A649" s="99"/>
      <c r="B649" s="88"/>
      <c r="C649" s="13"/>
      <c r="D649" s="142"/>
      <c r="E649" s="5"/>
      <c r="F649" s="14"/>
      <c r="G649" s="6"/>
      <c r="H649" s="7"/>
      <c r="I649" s="6">
        <f t="shared" si="105"/>
        <v>0</v>
      </c>
      <c r="J649" s="6"/>
      <c r="K649" s="5" t="e">
        <f t="shared" si="103"/>
        <v>#DIV/0!</v>
      </c>
      <c r="L649" s="5" t="e">
        <f t="shared" si="104"/>
        <v>#DIV/0!</v>
      </c>
      <c r="M649" t="e">
        <f t="shared" si="97"/>
        <v>#DIV/0!</v>
      </c>
    </row>
    <row r="650" spans="1:13" ht="30" customHeight="1" x14ac:dyDescent="0.25">
      <c r="A650" s="99"/>
      <c r="B650" s="88"/>
      <c r="C650" s="13"/>
      <c r="D650" s="142"/>
      <c r="E650" s="5"/>
      <c r="F650" s="14"/>
      <c r="G650" s="6"/>
      <c r="H650" s="7"/>
      <c r="I650" s="6">
        <f t="shared" si="105"/>
        <v>0</v>
      </c>
      <c r="J650" s="6"/>
      <c r="K650" s="5" t="e">
        <f t="shared" si="103"/>
        <v>#DIV/0!</v>
      </c>
      <c r="L650" s="5" t="e">
        <f t="shared" si="104"/>
        <v>#DIV/0!</v>
      </c>
      <c r="M650" t="e">
        <f t="shared" ref="M650:M756" si="106">K650+L650</f>
        <v>#DIV/0!</v>
      </c>
    </row>
    <row r="651" spans="1:13" ht="30" customHeight="1" x14ac:dyDescent="0.25">
      <c r="A651" s="99"/>
      <c r="B651" s="88"/>
      <c r="C651" s="13"/>
      <c r="D651" s="142"/>
      <c r="E651" s="5"/>
      <c r="F651" s="14"/>
      <c r="G651" s="6"/>
      <c r="H651" s="7"/>
      <c r="I651" s="6">
        <f t="shared" si="105"/>
        <v>0</v>
      </c>
      <c r="J651" s="6"/>
      <c r="K651" s="5" t="e">
        <f t="shared" si="103"/>
        <v>#DIV/0!</v>
      </c>
      <c r="L651" s="5" t="e">
        <f t="shared" si="104"/>
        <v>#DIV/0!</v>
      </c>
      <c r="M651" t="e">
        <f t="shared" si="106"/>
        <v>#DIV/0!</v>
      </c>
    </row>
    <row r="652" spans="1:13" ht="30" customHeight="1" x14ac:dyDescent="0.25">
      <c r="A652" s="99"/>
      <c r="B652" s="88"/>
      <c r="C652" s="13"/>
      <c r="D652" s="142"/>
      <c r="E652" s="5"/>
      <c r="F652" s="14"/>
      <c r="G652" s="6"/>
      <c r="H652" s="7"/>
      <c r="I652" s="6">
        <f t="shared" si="105"/>
        <v>0</v>
      </c>
      <c r="J652" s="6"/>
      <c r="K652" s="5" t="e">
        <f t="shared" si="103"/>
        <v>#DIV/0!</v>
      </c>
      <c r="L652" s="5" t="e">
        <f t="shared" si="104"/>
        <v>#DIV/0!</v>
      </c>
      <c r="M652" t="e">
        <f t="shared" si="106"/>
        <v>#DIV/0!</v>
      </c>
    </row>
    <row r="653" spans="1:13" ht="30" customHeight="1" x14ac:dyDescent="0.25">
      <c r="A653" s="99"/>
      <c r="B653" s="88"/>
      <c r="C653" s="13"/>
      <c r="D653" s="142"/>
      <c r="E653" s="5"/>
      <c r="F653" s="14"/>
      <c r="G653" s="6"/>
      <c r="H653" s="7"/>
      <c r="I653" s="6">
        <f t="shared" si="105"/>
        <v>0</v>
      </c>
      <c r="J653" s="6"/>
      <c r="K653" s="5" t="e">
        <f t="shared" si="103"/>
        <v>#DIV/0!</v>
      </c>
      <c r="L653" s="5" t="e">
        <f t="shared" si="104"/>
        <v>#DIV/0!</v>
      </c>
      <c r="M653" t="e">
        <f t="shared" si="106"/>
        <v>#DIV/0!</v>
      </c>
    </row>
    <row r="654" spans="1:13" ht="30" customHeight="1" x14ac:dyDescent="0.25">
      <c r="A654" s="99"/>
      <c r="B654" s="88"/>
      <c r="C654" s="13"/>
      <c r="D654" s="142"/>
      <c r="E654" s="5"/>
      <c r="F654" s="14"/>
      <c r="G654" s="6"/>
      <c r="H654" s="7"/>
      <c r="I654" s="6">
        <f t="shared" si="105"/>
        <v>0</v>
      </c>
      <c r="J654" s="6"/>
      <c r="K654" s="5" t="e">
        <f>100-L654</f>
        <v>#DIV/0!</v>
      </c>
      <c r="L654" s="5" t="e">
        <f t="shared" si="104"/>
        <v>#DIV/0!</v>
      </c>
      <c r="M654" t="e">
        <f t="shared" si="106"/>
        <v>#DIV/0!</v>
      </c>
    </row>
    <row r="655" spans="1:13" ht="30" customHeight="1" x14ac:dyDescent="0.25">
      <c r="A655" s="99"/>
      <c r="B655" s="88"/>
      <c r="C655" s="13"/>
      <c r="D655" s="142"/>
      <c r="E655" s="5"/>
      <c r="F655" s="14"/>
      <c r="G655" s="6"/>
      <c r="H655" s="7"/>
      <c r="I655" s="6">
        <f t="shared" si="105"/>
        <v>0</v>
      </c>
      <c r="J655" s="6"/>
      <c r="K655" s="5" t="e">
        <f>F655*100/E655</f>
        <v>#DIV/0!</v>
      </c>
      <c r="L655" s="5" t="e">
        <f t="shared" si="104"/>
        <v>#DIV/0!</v>
      </c>
      <c r="M655" t="e">
        <f t="shared" si="106"/>
        <v>#DIV/0!</v>
      </c>
    </row>
    <row r="656" spans="1:13" ht="30" customHeight="1" x14ac:dyDescent="0.25">
      <c r="A656" s="99"/>
      <c r="B656" s="88"/>
      <c r="C656" s="13"/>
      <c r="D656" s="142"/>
      <c r="E656" s="5"/>
      <c r="F656" s="14"/>
      <c r="G656" s="6"/>
      <c r="H656" s="7"/>
      <c r="I656" s="6">
        <f t="shared" si="105"/>
        <v>0</v>
      </c>
      <c r="J656" s="6"/>
      <c r="K656" s="5" t="e">
        <f>100-L656</f>
        <v>#DIV/0!</v>
      </c>
      <c r="L656" s="5" t="e">
        <f t="shared" si="104"/>
        <v>#DIV/0!</v>
      </c>
      <c r="M656" t="e">
        <f t="shared" si="106"/>
        <v>#DIV/0!</v>
      </c>
    </row>
    <row r="657" spans="1:13" ht="30" customHeight="1" x14ac:dyDescent="0.25">
      <c r="A657" s="99"/>
      <c r="B657" s="88"/>
      <c r="C657" s="13"/>
      <c r="D657" s="142"/>
      <c r="E657" s="5"/>
      <c r="F657" s="14"/>
      <c r="G657" s="6"/>
      <c r="H657" s="7"/>
      <c r="I657" s="6">
        <f t="shared" si="105"/>
        <v>0</v>
      </c>
      <c r="J657" s="6"/>
      <c r="K657" s="5" t="e">
        <f>100-L657</f>
        <v>#DIV/0!</v>
      </c>
      <c r="L657" s="5" t="e">
        <f t="shared" si="104"/>
        <v>#DIV/0!</v>
      </c>
      <c r="M657" t="e">
        <f t="shared" si="106"/>
        <v>#DIV/0!</v>
      </c>
    </row>
    <row r="658" spans="1:13" ht="30" customHeight="1" x14ac:dyDescent="0.25">
      <c r="A658" s="99"/>
      <c r="B658" s="88"/>
      <c r="C658" s="13"/>
      <c r="D658" s="142"/>
      <c r="E658" s="5"/>
      <c r="F658" s="14"/>
      <c r="G658" s="6"/>
      <c r="H658" s="7"/>
      <c r="I658" s="6">
        <f t="shared" si="105"/>
        <v>0</v>
      </c>
      <c r="J658" s="6"/>
      <c r="K658" s="5" t="e">
        <f>F658*100/E658</f>
        <v>#DIV/0!</v>
      </c>
      <c r="L658" s="5" t="e">
        <f t="shared" si="104"/>
        <v>#DIV/0!</v>
      </c>
      <c r="M658" t="e">
        <f t="shared" si="106"/>
        <v>#DIV/0!</v>
      </c>
    </row>
    <row r="659" spans="1:13" ht="30" customHeight="1" x14ac:dyDescent="0.25">
      <c r="A659" s="99"/>
      <c r="B659" s="88"/>
      <c r="C659" s="13"/>
      <c r="D659" s="142"/>
      <c r="E659" s="5"/>
      <c r="F659" s="14"/>
      <c r="G659" s="6"/>
      <c r="H659" s="7"/>
      <c r="I659" s="6">
        <f t="shared" si="105"/>
        <v>0</v>
      </c>
      <c r="J659" s="6"/>
      <c r="K659" s="5">
        <v>100</v>
      </c>
      <c r="L659" s="5" t="e">
        <f t="shared" si="104"/>
        <v>#DIV/0!</v>
      </c>
      <c r="M659" t="e">
        <f t="shared" si="106"/>
        <v>#DIV/0!</v>
      </c>
    </row>
    <row r="660" spans="1:13" ht="30" customHeight="1" x14ac:dyDescent="0.25">
      <c r="A660" s="99"/>
      <c r="B660" s="88"/>
      <c r="C660" s="13"/>
      <c r="D660" s="142"/>
      <c r="E660" s="5"/>
      <c r="F660" s="14"/>
      <c r="G660" s="6"/>
      <c r="H660" s="7"/>
      <c r="I660" s="6">
        <f t="shared" si="105"/>
        <v>0</v>
      </c>
      <c r="J660" s="6"/>
      <c r="K660" s="5">
        <v>100</v>
      </c>
      <c r="L660" s="5" t="e">
        <f t="shared" si="104"/>
        <v>#DIV/0!</v>
      </c>
      <c r="M660" t="e">
        <f t="shared" si="106"/>
        <v>#DIV/0!</v>
      </c>
    </row>
    <row r="661" spans="1:13" ht="30" customHeight="1" x14ac:dyDescent="0.25">
      <c r="A661" s="99"/>
      <c r="B661" s="88"/>
      <c r="C661" s="12"/>
      <c r="D661" s="141"/>
      <c r="E661" s="5"/>
      <c r="F661" s="14"/>
      <c r="G661" s="6"/>
      <c r="H661" s="7"/>
      <c r="I661" s="6">
        <f t="shared" si="105"/>
        <v>0</v>
      </c>
      <c r="J661" s="6"/>
      <c r="K661" s="5" t="e">
        <f t="shared" ref="K661:K667" si="107">F661*100/E661</f>
        <v>#DIV/0!</v>
      </c>
      <c r="L661" s="5" t="e">
        <f t="shared" si="104"/>
        <v>#DIV/0!</v>
      </c>
      <c r="M661" t="e">
        <f t="shared" si="106"/>
        <v>#DIV/0!</v>
      </c>
    </row>
    <row r="662" spans="1:13" ht="30" customHeight="1" x14ac:dyDescent="0.25">
      <c r="A662" s="99"/>
      <c r="B662" s="88"/>
      <c r="C662" s="13"/>
      <c r="D662" s="142"/>
      <c r="E662" s="5"/>
      <c r="F662" s="14"/>
      <c r="G662" s="6"/>
      <c r="H662" s="7"/>
      <c r="I662" s="6">
        <f t="shared" si="105"/>
        <v>0</v>
      </c>
      <c r="J662" s="6"/>
      <c r="K662" s="5" t="e">
        <f t="shared" si="107"/>
        <v>#DIV/0!</v>
      </c>
      <c r="L662" s="5" t="e">
        <f t="shared" si="104"/>
        <v>#DIV/0!</v>
      </c>
      <c r="M662" t="e">
        <f t="shared" si="106"/>
        <v>#DIV/0!</v>
      </c>
    </row>
    <row r="663" spans="1:13" ht="30" customHeight="1" x14ac:dyDescent="0.25">
      <c r="A663" s="99"/>
      <c r="B663" s="88"/>
      <c r="C663" s="13"/>
      <c r="D663" s="142"/>
      <c r="E663" s="5"/>
      <c r="F663" s="14"/>
      <c r="G663" s="6"/>
      <c r="H663" s="7"/>
      <c r="I663" s="6">
        <f t="shared" si="105"/>
        <v>0</v>
      </c>
      <c r="J663" s="6"/>
      <c r="K663" s="5" t="e">
        <f t="shared" si="107"/>
        <v>#DIV/0!</v>
      </c>
      <c r="L663" s="5" t="e">
        <f t="shared" si="104"/>
        <v>#DIV/0!</v>
      </c>
      <c r="M663" t="e">
        <f t="shared" si="106"/>
        <v>#DIV/0!</v>
      </c>
    </row>
    <row r="664" spans="1:13" ht="30" customHeight="1" x14ac:dyDescent="0.25">
      <c r="A664" s="99"/>
      <c r="B664" s="88"/>
      <c r="C664" s="13"/>
      <c r="D664" s="142"/>
      <c r="E664" s="5"/>
      <c r="F664" s="14"/>
      <c r="G664" s="6"/>
      <c r="H664" s="7"/>
      <c r="I664" s="6">
        <f t="shared" si="105"/>
        <v>0</v>
      </c>
      <c r="J664" s="6"/>
      <c r="K664" s="5" t="e">
        <f t="shared" si="107"/>
        <v>#DIV/0!</v>
      </c>
      <c r="L664" s="5" t="e">
        <f t="shared" si="104"/>
        <v>#DIV/0!</v>
      </c>
      <c r="M664" t="e">
        <f t="shared" si="106"/>
        <v>#DIV/0!</v>
      </c>
    </row>
    <row r="665" spans="1:13" ht="30" customHeight="1" x14ac:dyDescent="0.25">
      <c r="A665" s="99"/>
      <c r="B665" s="88"/>
      <c r="C665" s="13"/>
      <c r="D665" s="142"/>
      <c r="E665" s="5"/>
      <c r="F665" s="14"/>
      <c r="G665" s="6"/>
      <c r="H665" s="7"/>
      <c r="I665" s="6">
        <f t="shared" si="105"/>
        <v>0</v>
      </c>
      <c r="J665" s="6"/>
      <c r="K665" s="5" t="e">
        <f t="shared" si="107"/>
        <v>#DIV/0!</v>
      </c>
      <c r="L665" s="5" t="e">
        <f t="shared" si="104"/>
        <v>#DIV/0!</v>
      </c>
      <c r="M665" t="e">
        <f t="shared" si="106"/>
        <v>#DIV/0!</v>
      </c>
    </row>
    <row r="666" spans="1:13" ht="30" customHeight="1" x14ac:dyDescent="0.25">
      <c r="A666" s="99"/>
      <c r="B666" s="88"/>
      <c r="C666" s="13"/>
      <c r="D666" s="142"/>
      <c r="E666" s="5"/>
      <c r="F666" s="14"/>
      <c r="G666" s="6"/>
      <c r="H666" s="7"/>
      <c r="I666" s="6">
        <f t="shared" si="105"/>
        <v>0</v>
      </c>
      <c r="J666" s="6"/>
      <c r="K666" s="5" t="e">
        <f t="shared" si="107"/>
        <v>#DIV/0!</v>
      </c>
      <c r="L666" s="5" t="e">
        <f t="shared" si="104"/>
        <v>#DIV/0!</v>
      </c>
      <c r="M666" t="e">
        <f t="shared" si="106"/>
        <v>#DIV/0!</v>
      </c>
    </row>
    <row r="667" spans="1:13" ht="30" customHeight="1" x14ac:dyDescent="0.25">
      <c r="A667" s="99"/>
      <c r="B667" s="88"/>
      <c r="C667" s="13"/>
      <c r="D667" s="142"/>
      <c r="E667" s="5"/>
      <c r="F667" s="14"/>
      <c r="G667" s="6"/>
      <c r="H667" s="7"/>
      <c r="I667" s="6">
        <f t="shared" si="105"/>
        <v>0</v>
      </c>
      <c r="J667" s="6"/>
      <c r="K667" s="5" t="e">
        <f t="shared" si="107"/>
        <v>#DIV/0!</v>
      </c>
      <c r="L667" s="5" t="e">
        <f t="shared" si="104"/>
        <v>#DIV/0!</v>
      </c>
      <c r="M667" t="e">
        <f t="shared" si="106"/>
        <v>#DIV/0!</v>
      </c>
    </row>
    <row r="668" spans="1:13" ht="30" customHeight="1" x14ac:dyDescent="0.25">
      <c r="A668" s="99"/>
      <c r="B668" s="88"/>
      <c r="C668" s="13"/>
      <c r="D668" s="142"/>
      <c r="E668" s="5"/>
      <c r="F668" s="14"/>
      <c r="G668" s="6"/>
      <c r="H668" s="7"/>
      <c r="I668" s="6">
        <f t="shared" si="105"/>
        <v>0</v>
      </c>
      <c r="J668" s="6"/>
      <c r="K668" s="5" t="e">
        <f>100-L668</f>
        <v>#DIV/0!</v>
      </c>
      <c r="L668" s="5" t="e">
        <f t="shared" si="104"/>
        <v>#DIV/0!</v>
      </c>
      <c r="M668" t="e">
        <f t="shared" si="106"/>
        <v>#DIV/0!</v>
      </c>
    </row>
    <row r="669" spans="1:13" ht="30" customHeight="1" x14ac:dyDescent="0.25">
      <c r="A669" s="99"/>
      <c r="B669" s="88"/>
      <c r="C669" s="13"/>
      <c r="D669" s="142"/>
      <c r="E669" s="5"/>
      <c r="F669" s="14"/>
      <c r="G669" s="6"/>
      <c r="H669" s="7"/>
      <c r="I669" s="6">
        <f t="shared" si="105"/>
        <v>0</v>
      </c>
      <c r="J669" s="6"/>
      <c r="K669" s="5" t="e">
        <f>100-L669</f>
        <v>#DIV/0!</v>
      </c>
      <c r="L669" s="5" t="e">
        <f t="shared" si="104"/>
        <v>#DIV/0!</v>
      </c>
      <c r="M669" t="e">
        <f t="shared" si="106"/>
        <v>#DIV/0!</v>
      </c>
    </row>
    <row r="670" spans="1:13" ht="30" customHeight="1" x14ac:dyDescent="0.25">
      <c r="A670" s="99"/>
      <c r="B670" s="88"/>
      <c r="C670" s="13"/>
      <c r="D670" s="142"/>
      <c r="E670" s="5"/>
      <c r="F670" s="14"/>
      <c r="G670" s="6"/>
      <c r="H670" s="7"/>
      <c r="I670" s="6">
        <f t="shared" si="105"/>
        <v>0</v>
      </c>
      <c r="J670" s="6"/>
      <c r="K670" s="5" t="e">
        <f>100-L670</f>
        <v>#DIV/0!</v>
      </c>
      <c r="L670" s="5" t="e">
        <f t="shared" si="104"/>
        <v>#DIV/0!</v>
      </c>
      <c r="M670" t="e">
        <f t="shared" si="106"/>
        <v>#DIV/0!</v>
      </c>
    </row>
    <row r="671" spans="1:13" ht="30" customHeight="1" x14ac:dyDescent="0.25">
      <c r="A671" s="99"/>
      <c r="B671" s="88"/>
      <c r="C671" s="13"/>
      <c r="D671" s="142"/>
      <c r="E671" s="5"/>
      <c r="F671" s="14"/>
      <c r="G671" s="6"/>
      <c r="H671" s="7"/>
      <c r="I671" s="6">
        <f t="shared" si="105"/>
        <v>0</v>
      </c>
      <c r="J671" s="6"/>
      <c r="K671" s="5" t="e">
        <f t="shared" ref="K671:K678" si="108">F671*100/E671</f>
        <v>#DIV/0!</v>
      </c>
      <c r="L671" s="5" t="e">
        <f t="shared" si="104"/>
        <v>#DIV/0!</v>
      </c>
      <c r="M671" t="e">
        <f t="shared" si="106"/>
        <v>#DIV/0!</v>
      </c>
    </row>
    <row r="672" spans="1:13" ht="30" customHeight="1" x14ac:dyDescent="0.25">
      <c r="A672" s="99"/>
      <c r="B672" s="88"/>
      <c r="C672" s="13"/>
      <c r="D672" s="142"/>
      <c r="E672" s="5"/>
      <c r="F672" s="14"/>
      <c r="G672" s="6"/>
      <c r="H672" s="7"/>
      <c r="I672" s="6">
        <f t="shared" si="105"/>
        <v>0</v>
      </c>
      <c r="J672" s="6"/>
      <c r="K672" s="5" t="e">
        <f t="shared" si="108"/>
        <v>#DIV/0!</v>
      </c>
      <c r="L672" s="5" t="e">
        <f t="shared" si="104"/>
        <v>#DIV/0!</v>
      </c>
      <c r="M672" t="e">
        <f t="shared" si="106"/>
        <v>#DIV/0!</v>
      </c>
    </row>
    <row r="673" spans="1:13" ht="30" customHeight="1" x14ac:dyDescent="0.25">
      <c r="A673" s="99"/>
      <c r="B673" s="88"/>
      <c r="C673" s="13"/>
      <c r="D673" s="142"/>
      <c r="E673" s="5"/>
      <c r="F673" s="14"/>
      <c r="G673" s="6"/>
      <c r="H673" s="7"/>
      <c r="I673" s="6">
        <f t="shared" si="105"/>
        <v>0</v>
      </c>
      <c r="J673" s="6"/>
      <c r="K673" s="5" t="e">
        <f t="shared" si="108"/>
        <v>#DIV/0!</v>
      </c>
      <c r="L673" s="5" t="e">
        <f t="shared" si="104"/>
        <v>#DIV/0!</v>
      </c>
      <c r="M673" t="e">
        <f t="shared" si="106"/>
        <v>#DIV/0!</v>
      </c>
    </row>
    <row r="674" spans="1:13" ht="30" customHeight="1" x14ac:dyDescent="0.25">
      <c r="A674" s="99"/>
      <c r="B674" s="88"/>
      <c r="C674" s="13"/>
      <c r="D674" s="142"/>
      <c r="E674" s="5"/>
      <c r="F674" s="14"/>
      <c r="G674" s="6"/>
      <c r="H674" s="7"/>
      <c r="I674" s="6">
        <f t="shared" si="105"/>
        <v>0</v>
      </c>
      <c r="J674" s="6"/>
      <c r="K674" s="5" t="e">
        <f t="shared" si="108"/>
        <v>#DIV/0!</v>
      </c>
      <c r="L674" s="5" t="e">
        <f t="shared" si="104"/>
        <v>#DIV/0!</v>
      </c>
      <c r="M674" t="e">
        <f t="shared" si="106"/>
        <v>#DIV/0!</v>
      </c>
    </row>
    <row r="675" spans="1:13" ht="30" customHeight="1" x14ac:dyDescent="0.25">
      <c r="A675" s="99"/>
      <c r="B675" s="88"/>
      <c r="C675" s="13"/>
      <c r="D675" s="142"/>
      <c r="E675" s="5"/>
      <c r="F675" s="14"/>
      <c r="G675" s="6"/>
      <c r="H675" s="7"/>
      <c r="I675" s="6">
        <f t="shared" si="105"/>
        <v>0</v>
      </c>
      <c r="J675" s="6"/>
      <c r="K675" s="5" t="e">
        <f t="shared" si="108"/>
        <v>#DIV/0!</v>
      </c>
      <c r="L675" s="5" t="e">
        <f t="shared" si="104"/>
        <v>#DIV/0!</v>
      </c>
      <c r="M675" t="e">
        <f t="shared" si="106"/>
        <v>#DIV/0!</v>
      </c>
    </row>
    <row r="676" spans="1:13" ht="30" customHeight="1" x14ac:dyDescent="0.25">
      <c r="A676" s="99"/>
      <c r="B676" s="88"/>
      <c r="C676" s="13"/>
      <c r="D676" s="142"/>
      <c r="E676" s="5"/>
      <c r="F676" s="14"/>
      <c r="G676" s="6"/>
      <c r="H676" s="7"/>
      <c r="I676" s="6">
        <f t="shared" si="105"/>
        <v>0</v>
      </c>
      <c r="J676" s="6"/>
      <c r="K676" s="5" t="e">
        <f t="shared" si="108"/>
        <v>#DIV/0!</v>
      </c>
      <c r="L676" s="5" t="e">
        <f t="shared" si="104"/>
        <v>#DIV/0!</v>
      </c>
      <c r="M676" t="e">
        <f t="shared" si="106"/>
        <v>#DIV/0!</v>
      </c>
    </row>
    <row r="677" spans="1:13" ht="30" customHeight="1" x14ac:dyDescent="0.25">
      <c r="A677" s="99"/>
      <c r="B677" s="88"/>
      <c r="C677" s="13"/>
      <c r="D677" s="142"/>
      <c r="E677" s="5"/>
      <c r="F677" s="14"/>
      <c r="G677" s="6"/>
      <c r="H677" s="7"/>
      <c r="I677" s="6">
        <f t="shared" si="105"/>
        <v>0</v>
      </c>
      <c r="J677" s="6"/>
      <c r="K677" s="5" t="e">
        <f t="shared" si="108"/>
        <v>#DIV/0!</v>
      </c>
      <c r="L677" s="5" t="e">
        <f t="shared" si="104"/>
        <v>#DIV/0!</v>
      </c>
      <c r="M677" t="e">
        <f t="shared" si="106"/>
        <v>#DIV/0!</v>
      </c>
    </row>
    <row r="678" spans="1:13" ht="30" customHeight="1" x14ac:dyDescent="0.25">
      <c r="A678" s="99"/>
      <c r="B678" s="88"/>
      <c r="C678" s="13"/>
      <c r="D678" s="142"/>
      <c r="E678" s="5"/>
      <c r="F678" s="14"/>
      <c r="G678" s="6"/>
      <c r="H678" s="7"/>
      <c r="I678" s="6">
        <f t="shared" si="105"/>
        <v>0</v>
      </c>
      <c r="J678" s="6"/>
      <c r="K678" s="5" t="e">
        <f t="shared" si="108"/>
        <v>#DIV/0!</v>
      </c>
      <c r="L678" s="5" t="e">
        <f t="shared" si="104"/>
        <v>#DIV/0!</v>
      </c>
      <c r="M678" t="e">
        <f t="shared" si="106"/>
        <v>#DIV/0!</v>
      </c>
    </row>
    <row r="679" spans="1:13" ht="30" customHeight="1" x14ac:dyDescent="0.25">
      <c r="A679" s="99"/>
      <c r="B679" s="88"/>
      <c r="C679" s="13"/>
      <c r="D679" s="142"/>
      <c r="E679" s="5"/>
      <c r="F679" s="14"/>
      <c r="G679" s="6"/>
      <c r="H679" s="7"/>
      <c r="I679" s="6">
        <f t="shared" si="105"/>
        <v>0</v>
      </c>
      <c r="J679" s="6"/>
      <c r="K679" s="5">
        <v>100</v>
      </c>
      <c r="L679" s="5" t="e">
        <f t="shared" ref="L679:L710" si="109">J679*100/E679</f>
        <v>#DIV/0!</v>
      </c>
      <c r="M679" t="e">
        <f t="shared" si="106"/>
        <v>#DIV/0!</v>
      </c>
    </row>
    <row r="680" spans="1:13" ht="30" customHeight="1" x14ac:dyDescent="0.25">
      <c r="A680" s="99"/>
      <c r="B680" s="88"/>
      <c r="C680" s="13"/>
      <c r="D680" s="142"/>
      <c r="E680" s="5"/>
      <c r="F680" s="14"/>
      <c r="G680" s="6"/>
      <c r="H680" s="7"/>
      <c r="I680" s="6">
        <f t="shared" si="105"/>
        <v>0</v>
      </c>
      <c r="J680" s="6"/>
      <c r="K680" s="5" t="e">
        <f>100-L680</f>
        <v>#DIV/0!</v>
      </c>
      <c r="L680" s="5" t="e">
        <f t="shared" si="109"/>
        <v>#DIV/0!</v>
      </c>
      <c r="M680" t="e">
        <f t="shared" si="106"/>
        <v>#DIV/0!</v>
      </c>
    </row>
    <row r="681" spans="1:13" ht="30" customHeight="1" x14ac:dyDescent="0.25">
      <c r="A681" s="99"/>
      <c r="B681" s="88"/>
      <c r="C681" s="13"/>
      <c r="D681" s="142"/>
      <c r="E681" s="5"/>
      <c r="F681" s="14"/>
      <c r="G681" s="6"/>
      <c r="H681" s="7"/>
      <c r="I681" s="6">
        <f t="shared" si="105"/>
        <v>0</v>
      </c>
      <c r="J681" s="6"/>
      <c r="K681" s="5" t="e">
        <f>100-L681</f>
        <v>#DIV/0!</v>
      </c>
      <c r="L681" s="5" t="e">
        <f t="shared" si="109"/>
        <v>#DIV/0!</v>
      </c>
      <c r="M681" t="e">
        <f t="shared" si="106"/>
        <v>#DIV/0!</v>
      </c>
    </row>
    <row r="682" spans="1:13" ht="30" customHeight="1" x14ac:dyDescent="0.25">
      <c r="A682" s="99"/>
      <c r="B682" s="88"/>
      <c r="C682" s="13"/>
      <c r="D682" s="142"/>
      <c r="E682" s="5"/>
      <c r="F682" s="14"/>
      <c r="G682" s="6"/>
      <c r="H682" s="7"/>
      <c r="I682" s="6">
        <f t="shared" si="105"/>
        <v>0</v>
      </c>
      <c r="J682" s="6"/>
      <c r="K682" s="5" t="e">
        <f>100-L682</f>
        <v>#DIV/0!</v>
      </c>
      <c r="L682" s="5" t="e">
        <f t="shared" si="109"/>
        <v>#DIV/0!</v>
      </c>
      <c r="M682" t="e">
        <f t="shared" si="106"/>
        <v>#DIV/0!</v>
      </c>
    </row>
    <row r="683" spans="1:13" ht="30" customHeight="1" x14ac:dyDescent="0.25">
      <c r="A683" s="99"/>
      <c r="B683" s="88"/>
      <c r="C683" s="13"/>
      <c r="D683" s="142"/>
      <c r="E683" s="5"/>
      <c r="F683" s="14"/>
      <c r="G683" s="6"/>
      <c r="H683" s="7"/>
      <c r="I683" s="6">
        <f t="shared" si="105"/>
        <v>0</v>
      </c>
      <c r="J683" s="6"/>
      <c r="K683" s="5">
        <v>100</v>
      </c>
      <c r="L683" s="5" t="e">
        <f t="shared" si="109"/>
        <v>#DIV/0!</v>
      </c>
      <c r="M683" t="e">
        <f t="shared" si="106"/>
        <v>#DIV/0!</v>
      </c>
    </row>
    <row r="684" spans="1:13" ht="30" customHeight="1" x14ac:dyDescent="0.25">
      <c r="A684" s="99"/>
      <c r="B684" s="88"/>
      <c r="C684" s="13"/>
      <c r="D684" s="142"/>
      <c r="E684" s="5"/>
      <c r="F684" s="14"/>
      <c r="G684" s="6"/>
      <c r="H684" s="7"/>
      <c r="I684" s="6">
        <f t="shared" si="105"/>
        <v>0</v>
      </c>
      <c r="J684" s="6"/>
      <c r="K684" s="5">
        <v>100</v>
      </c>
      <c r="L684" s="5" t="e">
        <f t="shared" si="109"/>
        <v>#DIV/0!</v>
      </c>
      <c r="M684" t="e">
        <f t="shared" si="106"/>
        <v>#DIV/0!</v>
      </c>
    </row>
    <row r="685" spans="1:13" ht="30" customHeight="1" x14ac:dyDescent="0.25">
      <c r="A685" s="99"/>
      <c r="B685" s="88"/>
      <c r="C685" s="12"/>
      <c r="D685" s="141"/>
      <c r="E685" s="5"/>
      <c r="F685" s="14"/>
      <c r="G685" s="6"/>
      <c r="H685" s="7"/>
      <c r="I685" s="6">
        <f t="shared" si="105"/>
        <v>0</v>
      </c>
      <c r="J685" s="6"/>
      <c r="K685" s="5" t="e">
        <f t="shared" ref="K685:K692" si="110">F685*100/E685</f>
        <v>#DIV/0!</v>
      </c>
      <c r="L685" s="5" t="e">
        <f t="shared" si="109"/>
        <v>#DIV/0!</v>
      </c>
      <c r="M685" t="e">
        <f t="shared" si="106"/>
        <v>#DIV/0!</v>
      </c>
    </row>
    <row r="686" spans="1:13" ht="30" customHeight="1" x14ac:dyDescent="0.25">
      <c r="A686" s="99"/>
      <c r="B686" s="88"/>
      <c r="C686" s="13"/>
      <c r="D686" s="142"/>
      <c r="E686" s="5"/>
      <c r="F686" s="14"/>
      <c r="G686" s="6"/>
      <c r="H686" s="7"/>
      <c r="I686" s="6">
        <f t="shared" si="105"/>
        <v>0</v>
      </c>
      <c r="J686" s="6"/>
      <c r="K686" s="5" t="e">
        <f t="shared" si="110"/>
        <v>#DIV/0!</v>
      </c>
      <c r="L686" s="5" t="e">
        <f t="shared" si="109"/>
        <v>#DIV/0!</v>
      </c>
      <c r="M686" t="e">
        <f t="shared" si="106"/>
        <v>#DIV/0!</v>
      </c>
    </row>
    <row r="687" spans="1:13" ht="30" customHeight="1" x14ac:dyDescent="0.25">
      <c r="A687" s="99"/>
      <c r="B687" s="88"/>
      <c r="C687" s="13"/>
      <c r="D687" s="142"/>
      <c r="E687" s="5"/>
      <c r="F687" s="14"/>
      <c r="G687" s="6"/>
      <c r="H687" s="7"/>
      <c r="I687" s="6">
        <f t="shared" si="105"/>
        <v>0</v>
      </c>
      <c r="J687" s="6"/>
      <c r="K687" s="5" t="e">
        <f t="shared" si="110"/>
        <v>#DIV/0!</v>
      </c>
      <c r="L687" s="5" t="e">
        <f t="shared" si="109"/>
        <v>#DIV/0!</v>
      </c>
      <c r="M687" t="e">
        <f t="shared" si="106"/>
        <v>#DIV/0!</v>
      </c>
    </row>
    <row r="688" spans="1:13" ht="30" customHeight="1" x14ac:dyDescent="0.25">
      <c r="A688" s="99"/>
      <c r="B688" s="88"/>
      <c r="C688" s="13"/>
      <c r="D688" s="142"/>
      <c r="E688" s="5"/>
      <c r="F688" s="14"/>
      <c r="G688" s="6"/>
      <c r="H688" s="7"/>
      <c r="I688" s="6">
        <f t="shared" si="105"/>
        <v>0</v>
      </c>
      <c r="J688" s="6"/>
      <c r="K688" s="5" t="e">
        <f t="shared" si="110"/>
        <v>#DIV/0!</v>
      </c>
      <c r="L688" s="5" t="e">
        <f t="shared" si="109"/>
        <v>#DIV/0!</v>
      </c>
      <c r="M688" t="e">
        <f t="shared" si="106"/>
        <v>#DIV/0!</v>
      </c>
    </row>
    <row r="689" spans="1:13" ht="30" customHeight="1" x14ac:dyDescent="0.25">
      <c r="A689" s="99"/>
      <c r="B689" s="88"/>
      <c r="C689" s="13"/>
      <c r="D689" s="142"/>
      <c r="E689" s="5"/>
      <c r="F689" s="14"/>
      <c r="G689" s="6"/>
      <c r="H689" s="7"/>
      <c r="I689" s="6">
        <f t="shared" si="105"/>
        <v>0</v>
      </c>
      <c r="J689" s="6"/>
      <c r="K689" s="5" t="e">
        <f t="shared" si="110"/>
        <v>#DIV/0!</v>
      </c>
      <c r="L689" s="5" t="e">
        <f t="shared" si="109"/>
        <v>#DIV/0!</v>
      </c>
      <c r="M689" t="e">
        <f t="shared" si="106"/>
        <v>#DIV/0!</v>
      </c>
    </row>
    <row r="690" spans="1:13" ht="30" customHeight="1" x14ac:dyDescent="0.25">
      <c r="A690" s="99"/>
      <c r="B690" s="88"/>
      <c r="C690" s="13"/>
      <c r="D690" s="142"/>
      <c r="E690" s="5"/>
      <c r="F690" s="14"/>
      <c r="G690" s="6"/>
      <c r="H690" s="7"/>
      <c r="I690" s="6">
        <f t="shared" si="105"/>
        <v>0</v>
      </c>
      <c r="J690" s="6"/>
      <c r="K690" s="5" t="e">
        <f t="shared" si="110"/>
        <v>#DIV/0!</v>
      </c>
      <c r="L690" s="5" t="e">
        <f t="shared" si="109"/>
        <v>#DIV/0!</v>
      </c>
      <c r="M690" t="e">
        <f t="shared" si="106"/>
        <v>#DIV/0!</v>
      </c>
    </row>
    <row r="691" spans="1:13" ht="30" customHeight="1" x14ac:dyDescent="0.25">
      <c r="A691" s="99"/>
      <c r="B691" s="88"/>
      <c r="C691" s="13"/>
      <c r="D691" s="142"/>
      <c r="E691" s="5"/>
      <c r="F691" s="14"/>
      <c r="G691" s="6"/>
      <c r="H691" s="7"/>
      <c r="I691" s="6">
        <f t="shared" si="105"/>
        <v>0</v>
      </c>
      <c r="J691" s="6"/>
      <c r="K691" s="5" t="e">
        <f t="shared" si="110"/>
        <v>#DIV/0!</v>
      </c>
      <c r="L691" s="5" t="e">
        <f t="shared" si="109"/>
        <v>#DIV/0!</v>
      </c>
      <c r="M691" t="e">
        <f t="shared" si="106"/>
        <v>#DIV/0!</v>
      </c>
    </row>
    <row r="692" spans="1:13" ht="30" customHeight="1" x14ac:dyDescent="0.25">
      <c r="A692" s="99"/>
      <c r="B692" s="88"/>
      <c r="C692" s="13"/>
      <c r="D692" s="142"/>
      <c r="E692" s="5"/>
      <c r="F692" s="14"/>
      <c r="G692" s="6"/>
      <c r="H692" s="7"/>
      <c r="I692" s="6">
        <f t="shared" si="105"/>
        <v>0</v>
      </c>
      <c r="J692" s="6"/>
      <c r="K692" s="5" t="e">
        <f t="shared" si="110"/>
        <v>#DIV/0!</v>
      </c>
      <c r="L692" s="5" t="e">
        <f t="shared" si="109"/>
        <v>#DIV/0!</v>
      </c>
      <c r="M692" t="e">
        <f t="shared" si="106"/>
        <v>#DIV/0!</v>
      </c>
    </row>
    <row r="693" spans="1:13" ht="30" customHeight="1" x14ac:dyDescent="0.25">
      <c r="A693" s="99"/>
      <c r="B693" s="88"/>
      <c r="C693" s="13"/>
      <c r="D693" s="142"/>
      <c r="E693" s="5"/>
      <c r="F693" s="14"/>
      <c r="G693" s="6"/>
      <c r="H693" s="7"/>
      <c r="I693" s="6">
        <f t="shared" si="105"/>
        <v>0</v>
      </c>
      <c r="J693" s="6"/>
      <c r="K693" s="5" t="e">
        <f>100-L693</f>
        <v>#DIV/0!</v>
      </c>
      <c r="L693" s="5" t="e">
        <f t="shared" si="109"/>
        <v>#DIV/0!</v>
      </c>
      <c r="M693" t="e">
        <f t="shared" si="106"/>
        <v>#DIV/0!</v>
      </c>
    </row>
    <row r="694" spans="1:13" ht="30" customHeight="1" x14ac:dyDescent="0.25">
      <c r="A694" s="99"/>
      <c r="B694" s="88"/>
      <c r="C694" s="13"/>
      <c r="D694" s="142"/>
      <c r="E694" s="5"/>
      <c r="F694" s="14"/>
      <c r="G694" s="6"/>
      <c r="H694" s="7"/>
      <c r="I694" s="6">
        <f t="shared" si="105"/>
        <v>0</v>
      </c>
      <c r="J694" s="6"/>
      <c r="K694" s="5" t="e">
        <f>100-L694</f>
        <v>#DIV/0!</v>
      </c>
      <c r="L694" s="5" t="e">
        <f t="shared" si="109"/>
        <v>#DIV/0!</v>
      </c>
      <c r="M694" t="e">
        <f t="shared" si="106"/>
        <v>#DIV/0!</v>
      </c>
    </row>
    <row r="695" spans="1:13" ht="30" customHeight="1" x14ac:dyDescent="0.25">
      <c r="A695" s="99"/>
      <c r="B695" s="88"/>
      <c r="C695" s="13"/>
      <c r="D695" s="142"/>
      <c r="E695" s="5"/>
      <c r="F695" s="14"/>
      <c r="G695" s="6"/>
      <c r="H695" s="7"/>
      <c r="I695" s="6">
        <f t="shared" si="105"/>
        <v>0</v>
      </c>
      <c r="J695" s="6"/>
      <c r="K695" s="5" t="e">
        <f>F695*100/E695</f>
        <v>#DIV/0!</v>
      </c>
      <c r="L695" s="5" t="e">
        <f t="shared" si="109"/>
        <v>#DIV/0!</v>
      </c>
      <c r="M695" t="e">
        <f t="shared" si="106"/>
        <v>#DIV/0!</v>
      </c>
    </row>
    <row r="696" spans="1:13" ht="30" customHeight="1" x14ac:dyDescent="0.25">
      <c r="A696" s="99"/>
      <c r="B696" s="88"/>
      <c r="C696" s="13"/>
      <c r="D696" s="142"/>
      <c r="E696" s="5"/>
      <c r="F696" s="14"/>
      <c r="G696" s="6"/>
      <c r="H696" s="7"/>
      <c r="I696" s="6">
        <f t="shared" si="105"/>
        <v>0</v>
      </c>
      <c r="J696" s="6"/>
      <c r="K696" s="5">
        <v>100</v>
      </c>
      <c r="L696" s="5" t="e">
        <f t="shared" si="109"/>
        <v>#DIV/0!</v>
      </c>
      <c r="M696" t="e">
        <f t="shared" si="106"/>
        <v>#DIV/0!</v>
      </c>
    </row>
    <row r="697" spans="1:13" ht="30" customHeight="1" x14ac:dyDescent="0.25">
      <c r="A697" s="99"/>
      <c r="B697" s="88"/>
      <c r="C697" s="13"/>
      <c r="D697" s="142"/>
      <c r="E697" s="5"/>
      <c r="F697" s="14"/>
      <c r="G697" s="6"/>
      <c r="H697" s="7"/>
      <c r="I697" s="6">
        <f t="shared" si="105"/>
        <v>0</v>
      </c>
      <c r="J697" s="6"/>
      <c r="K697" s="5" t="e">
        <f t="shared" ref="K697:K703" si="111">F697*100/E697</f>
        <v>#DIV/0!</v>
      </c>
      <c r="L697" s="5" t="e">
        <f t="shared" si="109"/>
        <v>#DIV/0!</v>
      </c>
      <c r="M697" t="e">
        <f t="shared" si="106"/>
        <v>#DIV/0!</v>
      </c>
    </row>
    <row r="698" spans="1:13" ht="30" customHeight="1" x14ac:dyDescent="0.25">
      <c r="A698" s="99"/>
      <c r="B698" s="88"/>
      <c r="C698" s="13"/>
      <c r="D698" s="142"/>
      <c r="E698" s="5"/>
      <c r="F698" s="14"/>
      <c r="G698" s="6"/>
      <c r="H698" s="7"/>
      <c r="I698" s="6">
        <f t="shared" si="105"/>
        <v>0</v>
      </c>
      <c r="J698" s="6"/>
      <c r="K698" s="5" t="e">
        <f t="shared" si="111"/>
        <v>#DIV/0!</v>
      </c>
      <c r="L698" s="5" t="e">
        <f t="shared" si="109"/>
        <v>#DIV/0!</v>
      </c>
      <c r="M698" t="e">
        <f t="shared" si="106"/>
        <v>#DIV/0!</v>
      </c>
    </row>
    <row r="699" spans="1:13" ht="30" customHeight="1" x14ac:dyDescent="0.25">
      <c r="A699" s="99"/>
      <c r="B699" s="88"/>
      <c r="C699" s="13"/>
      <c r="D699" s="142"/>
      <c r="E699" s="5"/>
      <c r="F699" s="14"/>
      <c r="G699" s="6"/>
      <c r="H699" s="7"/>
      <c r="I699" s="6">
        <f t="shared" si="105"/>
        <v>0</v>
      </c>
      <c r="J699" s="6"/>
      <c r="K699" s="5" t="e">
        <f t="shared" si="111"/>
        <v>#DIV/0!</v>
      </c>
      <c r="L699" s="5" t="e">
        <f t="shared" si="109"/>
        <v>#DIV/0!</v>
      </c>
      <c r="M699" t="e">
        <f t="shared" si="106"/>
        <v>#DIV/0!</v>
      </c>
    </row>
    <row r="700" spans="1:13" ht="30" customHeight="1" x14ac:dyDescent="0.25">
      <c r="A700" s="99"/>
      <c r="B700" s="88"/>
      <c r="C700" s="13"/>
      <c r="D700" s="142"/>
      <c r="E700" s="5"/>
      <c r="F700" s="14"/>
      <c r="G700" s="6"/>
      <c r="H700" s="7"/>
      <c r="I700" s="6">
        <f t="shared" si="105"/>
        <v>0</v>
      </c>
      <c r="J700" s="6"/>
      <c r="K700" s="5" t="e">
        <f t="shared" si="111"/>
        <v>#DIV/0!</v>
      </c>
      <c r="L700" s="5" t="e">
        <f t="shared" si="109"/>
        <v>#DIV/0!</v>
      </c>
      <c r="M700" t="e">
        <f t="shared" si="106"/>
        <v>#DIV/0!</v>
      </c>
    </row>
    <row r="701" spans="1:13" ht="30" customHeight="1" x14ac:dyDescent="0.25">
      <c r="A701" s="99"/>
      <c r="B701" s="88"/>
      <c r="C701" s="13"/>
      <c r="D701" s="142"/>
      <c r="E701" s="5"/>
      <c r="F701" s="14"/>
      <c r="G701" s="6"/>
      <c r="H701" s="7"/>
      <c r="I701" s="6">
        <f t="shared" si="105"/>
        <v>0</v>
      </c>
      <c r="J701" s="6"/>
      <c r="K701" s="5" t="e">
        <f t="shared" si="111"/>
        <v>#DIV/0!</v>
      </c>
      <c r="L701" s="5" t="e">
        <f t="shared" si="109"/>
        <v>#DIV/0!</v>
      </c>
      <c r="M701" t="e">
        <f t="shared" si="106"/>
        <v>#DIV/0!</v>
      </c>
    </row>
    <row r="702" spans="1:13" ht="30" customHeight="1" x14ac:dyDescent="0.25">
      <c r="A702" s="99"/>
      <c r="B702" s="88"/>
      <c r="C702" s="13"/>
      <c r="D702" s="142"/>
      <c r="E702" s="5"/>
      <c r="F702" s="14"/>
      <c r="G702" s="6"/>
      <c r="H702" s="7"/>
      <c r="I702" s="6">
        <f t="shared" si="105"/>
        <v>0</v>
      </c>
      <c r="J702" s="6"/>
      <c r="K702" s="5" t="e">
        <f t="shared" si="111"/>
        <v>#DIV/0!</v>
      </c>
      <c r="L702" s="5" t="e">
        <f t="shared" si="109"/>
        <v>#DIV/0!</v>
      </c>
      <c r="M702" t="e">
        <f t="shared" si="106"/>
        <v>#DIV/0!</v>
      </c>
    </row>
    <row r="703" spans="1:13" ht="30" customHeight="1" x14ac:dyDescent="0.25">
      <c r="A703" s="99"/>
      <c r="B703" s="88"/>
      <c r="C703" s="13"/>
      <c r="D703" s="142"/>
      <c r="E703" s="5"/>
      <c r="F703" s="14"/>
      <c r="G703" s="6"/>
      <c r="H703" s="7"/>
      <c r="I703" s="6">
        <f t="shared" si="105"/>
        <v>0</v>
      </c>
      <c r="J703" s="6"/>
      <c r="K703" s="5" t="e">
        <f t="shared" si="111"/>
        <v>#DIV/0!</v>
      </c>
      <c r="L703" s="5" t="e">
        <f t="shared" si="109"/>
        <v>#DIV/0!</v>
      </c>
      <c r="M703" t="e">
        <f t="shared" si="106"/>
        <v>#DIV/0!</v>
      </c>
    </row>
    <row r="704" spans="1:13" ht="30" customHeight="1" x14ac:dyDescent="0.25">
      <c r="A704" s="99"/>
      <c r="B704" s="88"/>
      <c r="C704" s="13"/>
      <c r="D704" s="142"/>
      <c r="E704" s="5"/>
      <c r="F704" s="14"/>
      <c r="G704" s="6"/>
      <c r="H704" s="7"/>
      <c r="I704" s="6">
        <f t="shared" si="105"/>
        <v>0</v>
      </c>
      <c r="J704" s="6"/>
      <c r="K704" s="5" t="e">
        <f>100-L704</f>
        <v>#DIV/0!</v>
      </c>
      <c r="L704" s="5" t="e">
        <f t="shared" si="109"/>
        <v>#DIV/0!</v>
      </c>
      <c r="M704" t="e">
        <f t="shared" si="106"/>
        <v>#DIV/0!</v>
      </c>
    </row>
    <row r="705" spans="1:13" ht="30" customHeight="1" x14ac:dyDescent="0.25">
      <c r="A705" s="99"/>
      <c r="B705" s="88"/>
      <c r="C705" s="13"/>
      <c r="D705" s="142"/>
      <c r="E705" s="5"/>
      <c r="F705" s="14"/>
      <c r="G705" s="6"/>
      <c r="H705" s="7"/>
      <c r="I705" s="6">
        <f t="shared" si="105"/>
        <v>0</v>
      </c>
      <c r="J705" s="6"/>
      <c r="K705" s="5">
        <v>100</v>
      </c>
      <c r="L705" s="5" t="e">
        <f t="shared" si="109"/>
        <v>#DIV/0!</v>
      </c>
      <c r="M705" t="e">
        <f t="shared" si="106"/>
        <v>#DIV/0!</v>
      </c>
    </row>
    <row r="706" spans="1:13" ht="30" customHeight="1" x14ac:dyDescent="0.25">
      <c r="A706" s="99"/>
      <c r="B706" s="88"/>
      <c r="C706" s="13"/>
      <c r="D706" s="142"/>
      <c r="E706" s="5"/>
      <c r="F706" s="14"/>
      <c r="G706" s="6"/>
      <c r="H706" s="7"/>
      <c r="I706" s="6">
        <f t="shared" si="105"/>
        <v>0</v>
      </c>
      <c r="J706" s="6"/>
      <c r="K706" s="5">
        <v>100</v>
      </c>
      <c r="L706" s="5" t="e">
        <f t="shared" si="109"/>
        <v>#DIV/0!</v>
      </c>
      <c r="M706" t="e">
        <f t="shared" si="106"/>
        <v>#DIV/0!</v>
      </c>
    </row>
    <row r="707" spans="1:13" ht="30" customHeight="1" x14ac:dyDescent="0.25">
      <c r="A707" s="99"/>
      <c r="B707" s="88"/>
      <c r="C707" s="13"/>
      <c r="D707" s="142"/>
      <c r="E707" s="5"/>
      <c r="F707" s="14"/>
      <c r="G707" s="6"/>
      <c r="H707" s="7"/>
      <c r="I707" s="6">
        <f t="shared" si="105"/>
        <v>0</v>
      </c>
      <c r="J707" s="6"/>
      <c r="K707" s="5">
        <v>100</v>
      </c>
      <c r="L707" s="5" t="e">
        <f t="shared" si="109"/>
        <v>#DIV/0!</v>
      </c>
      <c r="M707" t="e">
        <f t="shared" si="106"/>
        <v>#DIV/0!</v>
      </c>
    </row>
    <row r="708" spans="1:13" ht="30" customHeight="1" x14ac:dyDescent="0.25">
      <c r="A708" s="99"/>
      <c r="B708" s="88"/>
      <c r="C708" s="13"/>
      <c r="D708" s="142"/>
      <c r="E708" s="5"/>
      <c r="F708" s="14"/>
      <c r="G708" s="6"/>
      <c r="H708" s="7"/>
      <c r="I708" s="6">
        <f t="shared" si="105"/>
        <v>0</v>
      </c>
      <c r="J708" s="6"/>
      <c r="K708" s="5">
        <v>100</v>
      </c>
      <c r="L708" s="5" t="e">
        <f t="shared" si="109"/>
        <v>#DIV/0!</v>
      </c>
      <c r="M708" t="e">
        <f t="shared" si="106"/>
        <v>#DIV/0!</v>
      </c>
    </row>
    <row r="709" spans="1:13" ht="30" customHeight="1" x14ac:dyDescent="0.25">
      <c r="A709" s="99"/>
      <c r="B709" s="88"/>
      <c r="C709" s="12"/>
      <c r="D709" s="141"/>
      <c r="E709" s="5"/>
      <c r="F709" s="14"/>
      <c r="G709" s="6"/>
      <c r="H709" s="7"/>
      <c r="I709" s="6">
        <f t="shared" si="105"/>
        <v>0</v>
      </c>
      <c r="J709" s="6"/>
      <c r="K709" s="5">
        <v>100</v>
      </c>
      <c r="L709" s="5" t="e">
        <f t="shared" si="109"/>
        <v>#DIV/0!</v>
      </c>
      <c r="M709" t="e">
        <f t="shared" si="106"/>
        <v>#DIV/0!</v>
      </c>
    </row>
    <row r="710" spans="1:13" ht="30" customHeight="1" x14ac:dyDescent="0.25">
      <c r="A710" s="99"/>
      <c r="B710" s="88"/>
      <c r="C710" s="13"/>
      <c r="D710" s="142"/>
      <c r="E710" s="5"/>
      <c r="F710" s="14"/>
      <c r="G710" s="6"/>
      <c r="H710" s="7"/>
      <c r="I710" s="6">
        <f t="shared" si="105"/>
        <v>0</v>
      </c>
      <c r="J710" s="6"/>
      <c r="K710" s="5" t="e">
        <f>F710*100/E710</f>
        <v>#DIV/0!</v>
      </c>
      <c r="L710" s="5" t="e">
        <f t="shared" si="109"/>
        <v>#DIV/0!</v>
      </c>
      <c r="M710" t="e">
        <f t="shared" si="106"/>
        <v>#DIV/0!</v>
      </c>
    </row>
    <row r="711" spans="1:13" ht="30" customHeight="1" x14ac:dyDescent="0.25">
      <c r="A711" s="99"/>
      <c r="B711" s="88"/>
      <c r="C711" s="13"/>
      <c r="D711" s="142"/>
      <c r="E711" s="5"/>
      <c r="F711" s="14"/>
      <c r="G711" s="6"/>
      <c r="H711" s="7"/>
      <c r="I711" s="6">
        <f t="shared" si="105"/>
        <v>0</v>
      </c>
      <c r="J711" s="6"/>
      <c r="K711" s="5">
        <v>100</v>
      </c>
      <c r="L711" s="5" t="e">
        <f t="shared" ref="L711:L742" si="112">J711*100/E711</f>
        <v>#DIV/0!</v>
      </c>
      <c r="M711" t="e">
        <f t="shared" si="106"/>
        <v>#DIV/0!</v>
      </c>
    </row>
    <row r="712" spans="1:13" ht="30" customHeight="1" x14ac:dyDescent="0.25">
      <c r="A712" s="99"/>
      <c r="B712" s="88"/>
      <c r="C712" s="13"/>
      <c r="D712" s="142"/>
      <c r="E712" s="5"/>
      <c r="F712" s="14"/>
      <c r="G712" s="6"/>
      <c r="H712" s="7"/>
      <c r="I712" s="6">
        <f t="shared" ref="I712:I772" si="113">F712-E712</f>
        <v>0</v>
      </c>
      <c r="J712" s="6"/>
      <c r="K712" s="5" t="e">
        <f>F712*100/E712</f>
        <v>#DIV/0!</v>
      </c>
      <c r="L712" s="5" t="e">
        <f t="shared" si="112"/>
        <v>#DIV/0!</v>
      </c>
      <c r="M712" t="e">
        <f t="shared" si="106"/>
        <v>#DIV/0!</v>
      </c>
    </row>
    <row r="713" spans="1:13" ht="30" customHeight="1" x14ac:dyDescent="0.25">
      <c r="A713" s="99"/>
      <c r="B713" s="88"/>
      <c r="C713" s="13"/>
      <c r="D713" s="142"/>
      <c r="E713" s="5"/>
      <c r="F713" s="14"/>
      <c r="G713" s="6"/>
      <c r="H713" s="7"/>
      <c r="I713" s="6">
        <f t="shared" si="113"/>
        <v>0</v>
      </c>
      <c r="J713" s="6"/>
      <c r="K713" s="5">
        <v>100</v>
      </c>
      <c r="L713" s="5" t="e">
        <f t="shared" si="112"/>
        <v>#DIV/0!</v>
      </c>
      <c r="M713" t="e">
        <f t="shared" si="106"/>
        <v>#DIV/0!</v>
      </c>
    </row>
    <row r="714" spans="1:13" ht="30" customHeight="1" x14ac:dyDescent="0.25">
      <c r="A714" s="99"/>
      <c r="B714" s="88"/>
      <c r="C714" s="13"/>
      <c r="D714" s="142"/>
      <c r="E714" s="5"/>
      <c r="F714" s="14"/>
      <c r="G714" s="6"/>
      <c r="H714" s="7"/>
      <c r="I714" s="6">
        <f t="shared" si="113"/>
        <v>0</v>
      </c>
      <c r="J714" s="6"/>
      <c r="K714" s="5" t="e">
        <f>F714*100/E714</f>
        <v>#DIV/0!</v>
      </c>
      <c r="L714" s="5" t="e">
        <f t="shared" si="112"/>
        <v>#DIV/0!</v>
      </c>
      <c r="M714" t="e">
        <f t="shared" si="106"/>
        <v>#DIV/0!</v>
      </c>
    </row>
    <row r="715" spans="1:13" ht="30" customHeight="1" x14ac:dyDescent="0.25">
      <c r="A715" s="99"/>
      <c r="B715" s="88"/>
      <c r="C715" s="13"/>
      <c r="D715" s="142"/>
      <c r="E715" s="5"/>
      <c r="F715" s="14"/>
      <c r="G715" s="6"/>
      <c r="H715" s="7"/>
      <c r="I715" s="6">
        <f t="shared" si="113"/>
        <v>0</v>
      </c>
      <c r="J715" s="6"/>
      <c r="K715" s="5">
        <v>100</v>
      </c>
      <c r="L715" s="5" t="e">
        <f t="shared" si="112"/>
        <v>#DIV/0!</v>
      </c>
      <c r="M715" t="e">
        <f t="shared" si="106"/>
        <v>#DIV/0!</v>
      </c>
    </row>
    <row r="716" spans="1:13" ht="30" customHeight="1" x14ac:dyDescent="0.25">
      <c r="A716" s="99"/>
      <c r="B716" s="88"/>
      <c r="C716" s="13"/>
      <c r="D716" s="142"/>
      <c r="E716" s="5"/>
      <c r="F716" s="14"/>
      <c r="G716" s="6"/>
      <c r="H716" s="7"/>
      <c r="I716" s="6">
        <f t="shared" si="113"/>
        <v>0</v>
      </c>
      <c r="J716" s="6"/>
      <c r="K716" s="5">
        <v>100</v>
      </c>
      <c r="L716" s="5" t="e">
        <f t="shared" si="112"/>
        <v>#DIV/0!</v>
      </c>
      <c r="M716" t="e">
        <f t="shared" si="106"/>
        <v>#DIV/0!</v>
      </c>
    </row>
    <row r="717" spans="1:13" ht="30" customHeight="1" x14ac:dyDescent="0.25">
      <c r="A717" s="99"/>
      <c r="B717" s="88"/>
      <c r="C717" s="13"/>
      <c r="D717" s="142"/>
      <c r="E717" s="5"/>
      <c r="F717" s="14"/>
      <c r="G717" s="6"/>
      <c r="H717" s="7"/>
      <c r="I717" s="6">
        <f t="shared" si="113"/>
        <v>0</v>
      </c>
      <c r="J717" s="6"/>
      <c r="K717" s="5">
        <v>100</v>
      </c>
      <c r="L717" s="5" t="e">
        <f t="shared" si="112"/>
        <v>#DIV/0!</v>
      </c>
      <c r="M717" t="e">
        <f t="shared" si="106"/>
        <v>#DIV/0!</v>
      </c>
    </row>
    <row r="718" spans="1:13" ht="30" customHeight="1" x14ac:dyDescent="0.25">
      <c r="A718" s="99"/>
      <c r="B718" s="88"/>
      <c r="C718" s="13"/>
      <c r="D718" s="142"/>
      <c r="E718" s="5"/>
      <c r="F718" s="14"/>
      <c r="G718" s="6"/>
      <c r="H718" s="7"/>
      <c r="I718" s="6">
        <f t="shared" si="113"/>
        <v>0</v>
      </c>
      <c r="J718" s="6"/>
      <c r="K718" s="5">
        <v>100</v>
      </c>
      <c r="L718" s="5" t="e">
        <f t="shared" si="112"/>
        <v>#DIV/0!</v>
      </c>
      <c r="M718" t="e">
        <f t="shared" si="106"/>
        <v>#DIV/0!</v>
      </c>
    </row>
    <row r="719" spans="1:13" ht="30" customHeight="1" x14ac:dyDescent="0.25">
      <c r="A719" s="99"/>
      <c r="B719" s="88"/>
      <c r="C719" s="13"/>
      <c r="D719" s="142"/>
      <c r="E719" s="5"/>
      <c r="F719" s="14"/>
      <c r="G719" s="6"/>
      <c r="H719" s="7"/>
      <c r="I719" s="6">
        <f t="shared" si="113"/>
        <v>0</v>
      </c>
      <c r="J719" s="6"/>
      <c r="K719" s="5">
        <v>100</v>
      </c>
      <c r="L719" s="5" t="e">
        <f t="shared" si="112"/>
        <v>#DIV/0!</v>
      </c>
      <c r="M719" t="e">
        <f t="shared" si="106"/>
        <v>#DIV/0!</v>
      </c>
    </row>
    <row r="720" spans="1:13" ht="30" customHeight="1" x14ac:dyDescent="0.25">
      <c r="A720" s="99"/>
      <c r="B720" s="88"/>
      <c r="C720" s="13"/>
      <c r="D720" s="142"/>
      <c r="E720" s="5"/>
      <c r="F720" s="14"/>
      <c r="G720" s="6"/>
      <c r="H720" s="7"/>
      <c r="I720" s="6">
        <f t="shared" si="113"/>
        <v>0</v>
      </c>
      <c r="J720" s="6"/>
      <c r="K720" s="5">
        <v>100</v>
      </c>
      <c r="L720" s="5" t="e">
        <f t="shared" si="112"/>
        <v>#DIV/0!</v>
      </c>
      <c r="M720" t="e">
        <f t="shared" si="106"/>
        <v>#DIV/0!</v>
      </c>
    </row>
    <row r="721" spans="1:13" ht="30" customHeight="1" x14ac:dyDescent="0.25">
      <c r="A721" s="99"/>
      <c r="B721" s="88"/>
      <c r="C721" s="13"/>
      <c r="D721" s="142"/>
      <c r="E721" s="5"/>
      <c r="F721" s="14"/>
      <c r="G721" s="6"/>
      <c r="H721" s="7"/>
      <c r="I721" s="6">
        <f t="shared" si="113"/>
        <v>0</v>
      </c>
      <c r="J721" s="6"/>
      <c r="K721" s="5">
        <v>100</v>
      </c>
      <c r="L721" s="5" t="e">
        <f t="shared" si="112"/>
        <v>#DIV/0!</v>
      </c>
      <c r="M721" t="e">
        <f t="shared" si="106"/>
        <v>#DIV/0!</v>
      </c>
    </row>
    <row r="722" spans="1:13" ht="30" customHeight="1" x14ac:dyDescent="0.25">
      <c r="A722" s="99"/>
      <c r="B722" s="88"/>
      <c r="C722" s="13"/>
      <c r="D722" s="142"/>
      <c r="E722" s="5"/>
      <c r="F722" s="14"/>
      <c r="G722" s="6"/>
      <c r="H722" s="7"/>
      <c r="I722" s="6">
        <f t="shared" si="113"/>
        <v>0</v>
      </c>
      <c r="J722" s="6"/>
      <c r="K722" s="5">
        <v>100</v>
      </c>
      <c r="L722" s="5" t="e">
        <f t="shared" si="112"/>
        <v>#DIV/0!</v>
      </c>
      <c r="M722" t="e">
        <f t="shared" si="106"/>
        <v>#DIV/0!</v>
      </c>
    </row>
    <row r="723" spans="1:13" ht="30" customHeight="1" x14ac:dyDescent="0.25">
      <c r="A723" s="99"/>
      <c r="B723" s="88"/>
      <c r="C723" s="13"/>
      <c r="D723" s="142"/>
      <c r="E723" s="5"/>
      <c r="F723" s="14"/>
      <c r="G723" s="6"/>
      <c r="H723" s="7"/>
      <c r="I723" s="6">
        <f t="shared" si="113"/>
        <v>0</v>
      </c>
      <c r="J723" s="6"/>
      <c r="K723" s="5">
        <v>100</v>
      </c>
      <c r="L723" s="5" t="e">
        <f t="shared" si="112"/>
        <v>#DIV/0!</v>
      </c>
      <c r="M723" t="e">
        <f t="shared" si="106"/>
        <v>#DIV/0!</v>
      </c>
    </row>
    <row r="724" spans="1:13" ht="30" customHeight="1" x14ac:dyDescent="0.25">
      <c r="A724" s="99"/>
      <c r="B724" s="88"/>
      <c r="C724" s="13"/>
      <c r="D724" s="142"/>
      <c r="E724" s="5"/>
      <c r="F724" s="14"/>
      <c r="G724" s="6"/>
      <c r="H724" s="7"/>
      <c r="I724" s="6">
        <f t="shared" si="113"/>
        <v>0</v>
      </c>
      <c r="J724" s="6"/>
      <c r="K724" s="5">
        <v>100</v>
      </c>
      <c r="L724" s="5" t="e">
        <f t="shared" si="112"/>
        <v>#DIV/0!</v>
      </c>
      <c r="M724" t="e">
        <f t="shared" si="106"/>
        <v>#DIV/0!</v>
      </c>
    </row>
    <row r="725" spans="1:13" ht="30" customHeight="1" x14ac:dyDescent="0.25">
      <c r="A725" s="99"/>
      <c r="B725" s="88"/>
      <c r="C725" s="13"/>
      <c r="D725" s="142"/>
      <c r="E725" s="5"/>
      <c r="F725" s="14"/>
      <c r="G725" s="6"/>
      <c r="H725" s="7"/>
      <c r="I725" s="6">
        <f t="shared" si="113"/>
        <v>0</v>
      </c>
      <c r="J725" s="6"/>
      <c r="K725" s="5">
        <v>100</v>
      </c>
      <c r="L725" s="5" t="e">
        <f t="shared" si="112"/>
        <v>#DIV/0!</v>
      </c>
      <c r="M725" t="e">
        <f t="shared" si="106"/>
        <v>#DIV/0!</v>
      </c>
    </row>
    <row r="726" spans="1:13" ht="30" customHeight="1" x14ac:dyDescent="0.25">
      <c r="A726" s="99"/>
      <c r="B726" s="88"/>
      <c r="C726" s="13"/>
      <c r="D726" s="142"/>
      <c r="E726" s="5"/>
      <c r="F726" s="14"/>
      <c r="G726" s="6"/>
      <c r="H726" s="7"/>
      <c r="I726" s="6">
        <f t="shared" si="113"/>
        <v>0</v>
      </c>
      <c r="J726" s="6"/>
      <c r="K726" s="5" t="e">
        <f>F726*100/E726</f>
        <v>#DIV/0!</v>
      </c>
      <c r="L726" s="5" t="e">
        <f t="shared" si="112"/>
        <v>#DIV/0!</v>
      </c>
      <c r="M726" t="e">
        <f t="shared" si="106"/>
        <v>#DIV/0!</v>
      </c>
    </row>
    <row r="727" spans="1:13" ht="30" customHeight="1" x14ac:dyDescent="0.25">
      <c r="A727" s="99"/>
      <c r="B727" s="88"/>
      <c r="C727" s="13"/>
      <c r="D727" s="142"/>
      <c r="E727" s="5"/>
      <c r="F727" s="14"/>
      <c r="G727" s="6"/>
      <c r="H727" s="7"/>
      <c r="I727" s="6">
        <f t="shared" si="113"/>
        <v>0</v>
      </c>
      <c r="J727" s="6"/>
      <c r="K727" s="5" t="e">
        <f>F727*100/E727</f>
        <v>#DIV/0!</v>
      </c>
      <c r="L727" s="5" t="e">
        <f t="shared" si="112"/>
        <v>#DIV/0!</v>
      </c>
      <c r="M727" t="e">
        <f t="shared" si="106"/>
        <v>#DIV/0!</v>
      </c>
    </row>
    <row r="728" spans="1:13" ht="30" customHeight="1" x14ac:dyDescent="0.25">
      <c r="A728" s="101"/>
      <c r="B728" s="88"/>
      <c r="C728" s="16"/>
      <c r="D728" s="132"/>
      <c r="E728" s="5"/>
      <c r="F728" s="17"/>
      <c r="G728" s="5"/>
      <c r="H728" s="5"/>
      <c r="I728" s="6">
        <f t="shared" si="113"/>
        <v>0</v>
      </c>
      <c r="J728" s="6"/>
      <c r="K728" s="5" t="e">
        <f t="shared" ref="K728:K734" si="114">100-L728</f>
        <v>#DIV/0!</v>
      </c>
      <c r="L728" s="5" t="e">
        <f t="shared" si="112"/>
        <v>#DIV/0!</v>
      </c>
      <c r="M728" t="e">
        <f t="shared" si="106"/>
        <v>#DIV/0!</v>
      </c>
    </row>
    <row r="729" spans="1:13" ht="45" customHeight="1" x14ac:dyDescent="0.25">
      <c r="A729" s="101"/>
      <c r="B729" s="88"/>
      <c r="C729" s="36"/>
      <c r="D729" s="140"/>
      <c r="E729" s="5"/>
      <c r="F729" s="17"/>
      <c r="G729" s="5"/>
      <c r="H729" s="5"/>
      <c r="I729" s="6">
        <f t="shared" si="113"/>
        <v>0</v>
      </c>
      <c r="J729" s="6"/>
      <c r="K729" s="5" t="e">
        <f t="shared" si="114"/>
        <v>#DIV/0!</v>
      </c>
      <c r="L729" s="5" t="e">
        <f t="shared" si="112"/>
        <v>#DIV/0!</v>
      </c>
      <c r="M729" t="e">
        <f t="shared" si="106"/>
        <v>#DIV/0!</v>
      </c>
    </row>
    <row r="730" spans="1:13" ht="30" customHeight="1" x14ac:dyDescent="0.25">
      <c r="A730" s="101"/>
      <c r="B730" s="88"/>
      <c r="C730" s="23"/>
      <c r="D730" s="130"/>
      <c r="E730" s="5"/>
      <c r="F730" s="22"/>
      <c r="G730" s="5"/>
      <c r="H730" s="5"/>
      <c r="I730" s="6">
        <f t="shared" si="113"/>
        <v>0</v>
      </c>
      <c r="J730" s="6"/>
      <c r="K730" s="5" t="e">
        <f t="shared" si="114"/>
        <v>#DIV/0!</v>
      </c>
      <c r="L730" s="5" t="e">
        <f t="shared" si="112"/>
        <v>#DIV/0!</v>
      </c>
      <c r="M730" t="e">
        <f t="shared" si="106"/>
        <v>#DIV/0!</v>
      </c>
    </row>
    <row r="731" spans="1:13" ht="30" customHeight="1" x14ac:dyDescent="0.25">
      <c r="A731" s="101"/>
      <c r="B731" s="88"/>
      <c r="C731" s="37"/>
      <c r="D731" s="142"/>
      <c r="E731" s="5"/>
      <c r="F731" s="17"/>
      <c r="G731" s="17"/>
      <c r="H731" s="5"/>
      <c r="I731" s="6">
        <f t="shared" si="113"/>
        <v>0</v>
      </c>
      <c r="J731" s="6"/>
      <c r="K731" s="5" t="e">
        <f t="shared" si="114"/>
        <v>#DIV/0!</v>
      </c>
      <c r="L731" s="5" t="e">
        <f t="shared" si="112"/>
        <v>#DIV/0!</v>
      </c>
      <c r="M731" t="e">
        <f t="shared" si="106"/>
        <v>#DIV/0!</v>
      </c>
    </row>
    <row r="732" spans="1:13" ht="30" customHeight="1" x14ac:dyDescent="0.25">
      <c r="A732" s="101"/>
      <c r="B732" s="88"/>
      <c r="C732" s="16"/>
      <c r="D732" s="132"/>
      <c r="E732" s="5"/>
      <c r="F732" s="17"/>
      <c r="G732" s="17"/>
      <c r="H732" s="5"/>
      <c r="I732" s="6">
        <f t="shared" si="113"/>
        <v>0</v>
      </c>
      <c r="J732" s="6"/>
      <c r="K732" s="5" t="e">
        <f t="shared" si="114"/>
        <v>#DIV/0!</v>
      </c>
      <c r="L732" s="5" t="e">
        <f t="shared" si="112"/>
        <v>#DIV/0!</v>
      </c>
      <c r="M732" t="e">
        <f t="shared" si="106"/>
        <v>#DIV/0!</v>
      </c>
    </row>
    <row r="733" spans="1:13" ht="30" customHeight="1" x14ac:dyDescent="0.25">
      <c r="A733" s="101"/>
      <c r="B733" s="88"/>
      <c r="C733" s="16"/>
      <c r="D733" s="132"/>
      <c r="E733" s="5"/>
      <c r="F733" s="17"/>
      <c r="G733" s="17"/>
      <c r="H733" s="5"/>
      <c r="I733" s="6">
        <f t="shared" si="113"/>
        <v>0</v>
      </c>
      <c r="J733" s="6"/>
      <c r="K733" s="5" t="e">
        <f t="shared" si="114"/>
        <v>#DIV/0!</v>
      </c>
      <c r="L733" s="5" t="e">
        <f t="shared" si="112"/>
        <v>#DIV/0!</v>
      </c>
      <c r="M733" t="e">
        <f t="shared" si="106"/>
        <v>#DIV/0!</v>
      </c>
    </row>
    <row r="734" spans="1:13" ht="30" customHeight="1" x14ac:dyDescent="0.25">
      <c r="A734" s="101"/>
      <c r="B734" s="88"/>
      <c r="C734" s="16"/>
      <c r="D734" s="132"/>
      <c r="E734" s="5"/>
      <c r="F734" s="19"/>
      <c r="G734" s="19"/>
      <c r="H734" s="5"/>
      <c r="I734" s="6">
        <f t="shared" si="113"/>
        <v>0</v>
      </c>
      <c r="J734" s="6"/>
      <c r="K734" s="5" t="e">
        <f t="shared" si="114"/>
        <v>#DIV/0!</v>
      </c>
      <c r="L734" s="5" t="e">
        <f t="shared" si="112"/>
        <v>#DIV/0!</v>
      </c>
      <c r="M734" t="e">
        <f t="shared" si="106"/>
        <v>#DIV/0!</v>
      </c>
    </row>
    <row r="735" spans="1:13" ht="33.75" customHeight="1" x14ac:dyDescent="0.25">
      <c r="A735" s="101"/>
      <c r="B735" s="88"/>
      <c r="C735" s="26"/>
      <c r="D735" s="142"/>
      <c r="E735" s="5"/>
      <c r="F735" s="18"/>
      <c r="G735" s="18"/>
      <c r="H735" s="5"/>
      <c r="I735" s="6">
        <f t="shared" si="113"/>
        <v>0</v>
      </c>
      <c r="J735" s="6"/>
      <c r="K735" s="5" t="e">
        <f>100-L735</f>
        <v>#DIV/0!</v>
      </c>
      <c r="L735" s="5" t="e">
        <f t="shared" si="112"/>
        <v>#DIV/0!</v>
      </c>
      <c r="M735" t="e">
        <f t="shared" si="106"/>
        <v>#DIV/0!</v>
      </c>
    </row>
    <row r="736" spans="1:13" ht="30" customHeight="1" x14ac:dyDescent="0.25">
      <c r="A736" s="101"/>
      <c r="B736" s="88"/>
      <c r="C736" s="26"/>
      <c r="D736" s="142"/>
      <c r="E736" s="5"/>
      <c r="F736" s="17"/>
      <c r="G736" s="17"/>
      <c r="H736" s="5"/>
      <c r="I736" s="6">
        <f t="shared" si="113"/>
        <v>0</v>
      </c>
      <c r="J736" s="6"/>
      <c r="K736" s="5" t="e">
        <f>100-L736</f>
        <v>#DIV/0!</v>
      </c>
      <c r="L736" s="5" t="e">
        <f t="shared" si="112"/>
        <v>#DIV/0!</v>
      </c>
      <c r="M736" t="e">
        <f t="shared" si="106"/>
        <v>#DIV/0!</v>
      </c>
    </row>
    <row r="737" spans="1:13" ht="30" customHeight="1" x14ac:dyDescent="0.25">
      <c r="A737" s="101"/>
      <c r="B737" s="88"/>
      <c r="C737" s="16"/>
      <c r="D737" s="132"/>
      <c r="E737" s="5"/>
      <c r="F737" s="17"/>
      <c r="G737" s="17"/>
      <c r="H737" s="5"/>
      <c r="I737" s="6">
        <f t="shared" si="113"/>
        <v>0</v>
      </c>
      <c r="J737" s="6"/>
      <c r="K737" s="5" t="e">
        <f>100-L737</f>
        <v>#DIV/0!</v>
      </c>
      <c r="L737" s="5" t="e">
        <f t="shared" si="112"/>
        <v>#DIV/0!</v>
      </c>
      <c r="M737" t="e">
        <f t="shared" si="106"/>
        <v>#DIV/0!</v>
      </c>
    </row>
    <row r="738" spans="1:13" ht="34.5" customHeight="1" x14ac:dyDescent="0.25">
      <c r="A738" s="101"/>
      <c r="B738" s="88"/>
      <c r="C738" s="16"/>
      <c r="D738" s="132"/>
      <c r="E738" s="5"/>
      <c r="F738" s="17"/>
      <c r="G738" s="5"/>
      <c r="H738" s="5"/>
      <c r="I738" s="6">
        <f t="shared" si="113"/>
        <v>0</v>
      </c>
      <c r="J738" s="6"/>
      <c r="K738" s="5" t="e">
        <f>100-L738</f>
        <v>#DIV/0!</v>
      </c>
      <c r="L738" s="5" t="e">
        <f t="shared" si="112"/>
        <v>#DIV/0!</v>
      </c>
      <c r="M738" t="e">
        <f t="shared" si="106"/>
        <v>#DIV/0!</v>
      </c>
    </row>
    <row r="739" spans="1:13" ht="78.75" customHeight="1" x14ac:dyDescent="0.25">
      <c r="A739" s="101"/>
      <c r="B739" s="88"/>
      <c r="C739" s="35"/>
      <c r="D739" s="128"/>
      <c r="E739" s="5"/>
      <c r="F739" s="17"/>
      <c r="G739" s="5"/>
      <c r="H739" s="5"/>
      <c r="I739" s="6">
        <f t="shared" si="113"/>
        <v>0</v>
      </c>
      <c r="J739" s="6"/>
      <c r="K739" s="5" t="e">
        <f>100-L739</f>
        <v>#DIV/0!</v>
      </c>
      <c r="L739" s="5" t="e">
        <f t="shared" si="112"/>
        <v>#DIV/0!</v>
      </c>
      <c r="M739" t="e">
        <f t="shared" si="106"/>
        <v>#DIV/0!</v>
      </c>
    </row>
    <row r="740" spans="1:13" ht="30" customHeight="1" x14ac:dyDescent="0.25">
      <c r="A740" s="101"/>
      <c r="B740" s="88"/>
      <c r="C740" s="20"/>
      <c r="D740" s="134"/>
      <c r="E740" s="5"/>
      <c r="F740" s="17"/>
      <c r="G740" s="5"/>
      <c r="H740" s="5"/>
      <c r="I740" s="6">
        <f t="shared" si="113"/>
        <v>0</v>
      </c>
      <c r="J740" s="6"/>
      <c r="K740" s="5" t="e">
        <f>F740*100/E740</f>
        <v>#DIV/0!</v>
      </c>
      <c r="L740" s="5" t="e">
        <f t="shared" si="112"/>
        <v>#DIV/0!</v>
      </c>
      <c r="M740" t="e">
        <f t="shared" si="106"/>
        <v>#DIV/0!</v>
      </c>
    </row>
    <row r="741" spans="1:13" ht="30" customHeight="1" x14ac:dyDescent="0.25">
      <c r="A741" s="101"/>
      <c r="B741" s="88"/>
      <c r="C741" s="24"/>
      <c r="D741" s="135"/>
      <c r="E741" s="5"/>
      <c r="F741" s="17"/>
      <c r="G741" s="5"/>
      <c r="H741" s="5"/>
      <c r="I741" s="6">
        <f t="shared" si="113"/>
        <v>0</v>
      </c>
      <c r="J741" s="6"/>
      <c r="K741" s="5" t="e">
        <f>100-L741</f>
        <v>#DIV/0!</v>
      </c>
      <c r="L741" s="5" t="e">
        <f t="shared" si="112"/>
        <v>#DIV/0!</v>
      </c>
      <c r="M741" t="e">
        <f t="shared" si="106"/>
        <v>#DIV/0!</v>
      </c>
    </row>
    <row r="742" spans="1:13" ht="30" customHeight="1" x14ac:dyDescent="0.25">
      <c r="A742" s="101"/>
      <c r="B742" s="88"/>
      <c r="C742" s="16"/>
      <c r="D742" s="132"/>
      <c r="E742" s="5"/>
      <c r="F742" s="17"/>
      <c r="G742" s="5"/>
      <c r="H742" s="5"/>
      <c r="I742" s="6">
        <f t="shared" si="113"/>
        <v>0</v>
      </c>
      <c r="J742" s="6"/>
      <c r="K742" s="5" t="e">
        <f>100-L742</f>
        <v>#DIV/0!</v>
      </c>
      <c r="L742" s="5" t="e">
        <f t="shared" si="112"/>
        <v>#DIV/0!</v>
      </c>
      <c r="M742" t="e">
        <f t="shared" si="106"/>
        <v>#DIV/0!</v>
      </c>
    </row>
    <row r="743" spans="1:13" ht="33.75" customHeight="1" x14ac:dyDescent="0.25">
      <c r="A743" s="101"/>
      <c r="B743" s="88"/>
      <c r="C743" s="25"/>
      <c r="D743" s="136"/>
      <c r="E743" s="5"/>
      <c r="F743" s="17"/>
      <c r="G743" s="5"/>
      <c r="H743" s="5"/>
      <c r="I743" s="6">
        <f t="shared" si="113"/>
        <v>0</v>
      </c>
      <c r="J743" s="6"/>
      <c r="K743" s="5" t="e">
        <f>100-L743</f>
        <v>#DIV/0!</v>
      </c>
      <c r="L743" s="5" t="e">
        <f t="shared" ref="L743:L772" si="115">J743*100/E743</f>
        <v>#DIV/0!</v>
      </c>
      <c r="M743" t="e">
        <f t="shared" si="106"/>
        <v>#DIV/0!</v>
      </c>
    </row>
    <row r="744" spans="1:13" ht="30" customHeight="1" x14ac:dyDescent="0.25">
      <c r="A744" s="101"/>
      <c r="B744" s="88"/>
      <c r="C744" s="25"/>
      <c r="D744" s="136"/>
      <c r="E744" s="5"/>
      <c r="F744" s="17"/>
      <c r="G744" s="5"/>
      <c r="H744" s="5"/>
      <c r="I744" s="6">
        <f t="shared" si="113"/>
        <v>0</v>
      </c>
      <c r="J744" s="6"/>
      <c r="K744" s="5" t="e">
        <f>100-L744</f>
        <v>#DIV/0!</v>
      </c>
      <c r="L744" s="5" t="e">
        <f t="shared" si="115"/>
        <v>#DIV/0!</v>
      </c>
      <c r="M744" t="e">
        <f t="shared" si="106"/>
        <v>#DIV/0!</v>
      </c>
    </row>
    <row r="745" spans="1:13" ht="30" customHeight="1" x14ac:dyDescent="0.25">
      <c r="A745" s="101"/>
      <c r="B745" s="88"/>
      <c r="C745" s="27"/>
      <c r="D745" s="143"/>
      <c r="E745" s="5"/>
      <c r="F745" s="17"/>
      <c r="G745" s="5"/>
      <c r="H745" s="5"/>
      <c r="I745" s="6">
        <f t="shared" si="113"/>
        <v>0</v>
      </c>
      <c r="J745" s="6"/>
      <c r="K745" s="5" t="e">
        <f>100-L745</f>
        <v>#DIV/0!</v>
      </c>
      <c r="L745" s="5" t="e">
        <f t="shared" si="115"/>
        <v>#DIV/0!</v>
      </c>
      <c r="M745" t="e">
        <f t="shared" si="106"/>
        <v>#DIV/0!</v>
      </c>
    </row>
    <row r="746" spans="1:13" ht="30" customHeight="1" x14ac:dyDescent="0.25">
      <c r="A746" s="101"/>
      <c r="B746" s="88"/>
      <c r="C746" s="16"/>
      <c r="D746" s="132"/>
      <c r="E746" s="5"/>
      <c r="F746" s="17"/>
      <c r="G746" s="6"/>
      <c r="H746" s="5"/>
      <c r="I746" s="6">
        <f t="shared" si="113"/>
        <v>0</v>
      </c>
      <c r="J746" s="6"/>
      <c r="K746" s="5" t="e">
        <f>F746*100/E746</f>
        <v>#DIV/0!</v>
      </c>
      <c r="L746" s="5" t="e">
        <f t="shared" si="115"/>
        <v>#DIV/0!</v>
      </c>
      <c r="M746" t="e">
        <f t="shared" si="106"/>
        <v>#DIV/0!</v>
      </c>
    </row>
    <row r="747" spans="1:13" ht="30" customHeight="1" x14ac:dyDescent="0.25">
      <c r="A747" s="101"/>
      <c r="B747" s="88"/>
      <c r="C747" s="16"/>
      <c r="D747" s="132"/>
      <c r="E747" s="5"/>
      <c r="F747" s="17"/>
      <c r="G747" s="6"/>
      <c r="H747" s="5"/>
      <c r="I747" s="6">
        <f t="shared" si="113"/>
        <v>0</v>
      </c>
      <c r="J747" s="6"/>
      <c r="K747" s="5" t="e">
        <f>F747*100/E747</f>
        <v>#DIV/0!</v>
      </c>
      <c r="L747" s="5" t="e">
        <f t="shared" si="115"/>
        <v>#DIV/0!</v>
      </c>
      <c r="M747" t="e">
        <f t="shared" si="106"/>
        <v>#DIV/0!</v>
      </c>
    </row>
    <row r="748" spans="1:13" ht="30" customHeight="1" x14ac:dyDescent="0.25">
      <c r="A748" s="101"/>
      <c r="B748" s="88"/>
      <c r="C748" s="16"/>
      <c r="D748" s="132"/>
      <c r="E748" s="5"/>
      <c r="F748" s="17"/>
      <c r="G748" s="6"/>
      <c r="H748" s="7"/>
      <c r="I748" s="6">
        <f t="shared" si="113"/>
        <v>0</v>
      </c>
      <c r="J748" s="6"/>
      <c r="K748" s="5">
        <v>100</v>
      </c>
      <c r="L748" s="5" t="e">
        <f t="shared" si="115"/>
        <v>#DIV/0!</v>
      </c>
      <c r="M748" t="e">
        <f t="shared" si="106"/>
        <v>#DIV/0!</v>
      </c>
    </row>
    <row r="749" spans="1:13" ht="45" customHeight="1" x14ac:dyDescent="0.25">
      <c r="A749" s="101"/>
      <c r="B749" s="88"/>
      <c r="C749" s="36"/>
      <c r="D749" s="140"/>
      <c r="E749" s="5"/>
      <c r="F749" s="17"/>
      <c r="G749" s="6"/>
      <c r="H749" s="7"/>
      <c r="I749" s="6">
        <f t="shared" si="113"/>
        <v>0</v>
      </c>
      <c r="J749" s="6"/>
      <c r="K749" s="5">
        <v>100</v>
      </c>
      <c r="L749" s="5" t="e">
        <f t="shared" si="115"/>
        <v>#DIV/0!</v>
      </c>
      <c r="M749" t="e">
        <f t="shared" si="106"/>
        <v>#DIV/0!</v>
      </c>
    </row>
    <row r="750" spans="1:13" ht="30" customHeight="1" x14ac:dyDescent="0.25">
      <c r="A750" s="101"/>
      <c r="B750" s="88"/>
      <c r="C750" s="13"/>
      <c r="D750" s="142"/>
      <c r="E750" s="5"/>
      <c r="F750" s="14"/>
      <c r="G750" s="6"/>
      <c r="H750" s="7"/>
      <c r="I750" s="6">
        <f t="shared" si="113"/>
        <v>0</v>
      </c>
      <c r="J750" s="6"/>
      <c r="K750" s="5">
        <v>100</v>
      </c>
      <c r="L750" s="5" t="e">
        <f t="shared" si="115"/>
        <v>#DIV/0!</v>
      </c>
      <c r="M750" t="e">
        <f t="shared" si="106"/>
        <v>#DIV/0!</v>
      </c>
    </row>
    <row r="751" spans="1:13" ht="30" customHeight="1" x14ac:dyDescent="0.25">
      <c r="A751" s="101"/>
      <c r="B751" s="88"/>
      <c r="C751" s="13"/>
      <c r="D751" s="142"/>
      <c r="E751" s="5"/>
      <c r="F751" s="14"/>
      <c r="G751" s="6"/>
      <c r="H751" s="7"/>
      <c r="I751" s="6">
        <f t="shared" si="113"/>
        <v>0</v>
      </c>
      <c r="J751" s="6"/>
      <c r="K751" s="5">
        <v>100</v>
      </c>
      <c r="L751" s="5" t="e">
        <f t="shared" si="115"/>
        <v>#DIV/0!</v>
      </c>
      <c r="M751" t="e">
        <f t="shared" si="106"/>
        <v>#DIV/0!</v>
      </c>
    </row>
    <row r="752" spans="1:13" ht="30" customHeight="1" x14ac:dyDescent="0.25">
      <c r="A752" s="101"/>
      <c r="B752" s="88"/>
      <c r="C752" s="13"/>
      <c r="D752" s="142"/>
      <c r="E752" s="5"/>
      <c r="F752" s="14"/>
      <c r="G752" s="6"/>
      <c r="H752" s="7"/>
      <c r="I752" s="6">
        <f t="shared" si="113"/>
        <v>0</v>
      </c>
      <c r="J752" s="6"/>
      <c r="K752" s="5">
        <v>100</v>
      </c>
      <c r="L752" s="5" t="e">
        <f t="shared" si="115"/>
        <v>#DIV/0!</v>
      </c>
      <c r="M752" t="e">
        <f t="shared" si="106"/>
        <v>#DIV/0!</v>
      </c>
    </row>
    <row r="753" spans="1:13" ht="30" customHeight="1" x14ac:dyDescent="0.25">
      <c r="A753" s="101"/>
      <c r="B753" s="88"/>
      <c r="C753" s="37"/>
      <c r="D753" s="142"/>
      <c r="E753" s="5"/>
      <c r="F753" s="17"/>
      <c r="G753" s="6"/>
      <c r="H753" s="7"/>
      <c r="I753" s="6">
        <f t="shared" si="113"/>
        <v>0</v>
      </c>
      <c r="J753" s="6"/>
      <c r="K753" s="5" t="e">
        <f>100-L753</f>
        <v>#DIV/0!</v>
      </c>
      <c r="L753" s="5" t="e">
        <f t="shared" si="115"/>
        <v>#DIV/0!</v>
      </c>
      <c r="M753" t="e">
        <f t="shared" si="106"/>
        <v>#DIV/0!</v>
      </c>
    </row>
    <row r="754" spans="1:13" ht="30" customHeight="1" x14ac:dyDescent="0.25">
      <c r="A754" s="101"/>
      <c r="B754" s="88"/>
      <c r="C754" s="16"/>
      <c r="D754" s="132"/>
      <c r="E754" s="5"/>
      <c r="F754" s="17"/>
      <c r="G754" s="6"/>
      <c r="H754" s="7"/>
      <c r="I754" s="6">
        <f t="shared" si="113"/>
        <v>0</v>
      </c>
      <c r="J754" s="6"/>
      <c r="K754" s="5">
        <v>100</v>
      </c>
      <c r="L754" s="5" t="e">
        <f t="shared" si="115"/>
        <v>#DIV/0!</v>
      </c>
      <c r="M754" t="e">
        <f t="shared" si="106"/>
        <v>#DIV/0!</v>
      </c>
    </row>
    <row r="755" spans="1:13" ht="30" customHeight="1" x14ac:dyDescent="0.25">
      <c r="A755" s="101"/>
      <c r="B755" s="88"/>
      <c r="C755" s="16"/>
      <c r="D755" s="132"/>
      <c r="E755" s="5"/>
      <c r="F755" s="17"/>
      <c r="G755" s="6"/>
      <c r="H755" s="7"/>
      <c r="I755" s="6">
        <f t="shared" si="113"/>
        <v>0</v>
      </c>
      <c r="J755" s="6"/>
      <c r="K755" s="5">
        <v>100</v>
      </c>
      <c r="L755" s="5" t="e">
        <f t="shared" si="115"/>
        <v>#DIV/0!</v>
      </c>
      <c r="M755" t="e">
        <f t="shared" si="106"/>
        <v>#DIV/0!</v>
      </c>
    </row>
    <row r="756" spans="1:13" ht="30" customHeight="1" x14ac:dyDescent="0.25">
      <c r="A756" s="101"/>
      <c r="B756" s="88"/>
      <c r="C756" s="16"/>
      <c r="D756" s="132"/>
      <c r="E756" s="5"/>
      <c r="F756" s="17"/>
      <c r="G756" s="6"/>
      <c r="H756" s="7"/>
      <c r="I756" s="6">
        <f t="shared" si="113"/>
        <v>0</v>
      </c>
      <c r="J756" s="6"/>
      <c r="K756" s="5">
        <v>100</v>
      </c>
      <c r="L756" s="5" t="e">
        <f t="shared" si="115"/>
        <v>#DIV/0!</v>
      </c>
      <c r="M756" t="e">
        <f t="shared" si="106"/>
        <v>#DIV/0!</v>
      </c>
    </row>
    <row r="757" spans="1:13" ht="33.75" customHeight="1" x14ac:dyDescent="0.25">
      <c r="A757" s="101"/>
      <c r="B757" s="88"/>
      <c r="C757" s="26"/>
      <c r="D757" s="142"/>
      <c r="E757" s="5"/>
      <c r="F757" s="14"/>
      <c r="G757" s="6"/>
      <c r="H757" s="7"/>
      <c r="I757" s="6">
        <f t="shared" si="113"/>
        <v>0</v>
      </c>
      <c r="J757" s="6"/>
      <c r="K757" s="5" t="e">
        <f>100-L757</f>
        <v>#DIV/0!</v>
      </c>
      <c r="L757" s="5" t="e">
        <f t="shared" si="115"/>
        <v>#DIV/0!</v>
      </c>
      <c r="M757" t="e">
        <f t="shared" ref="M757:M773" si="116">K757+L757</f>
        <v>#DIV/0!</v>
      </c>
    </row>
    <row r="758" spans="1:13" ht="30" customHeight="1" x14ac:dyDescent="0.25">
      <c r="A758" s="101"/>
      <c r="B758" s="88"/>
      <c r="C758" s="13"/>
      <c r="D758" s="142"/>
      <c r="E758" s="5"/>
      <c r="F758" s="14"/>
      <c r="G758" s="6"/>
      <c r="H758" s="7"/>
      <c r="I758" s="6">
        <f t="shared" si="113"/>
        <v>0</v>
      </c>
      <c r="J758" s="6"/>
      <c r="K758" s="5">
        <v>100</v>
      </c>
      <c r="L758" s="5" t="e">
        <f t="shared" si="115"/>
        <v>#DIV/0!</v>
      </c>
      <c r="M758" t="e">
        <f t="shared" si="116"/>
        <v>#DIV/0!</v>
      </c>
    </row>
    <row r="759" spans="1:13" ht="30" customHeight="1" x14ac:dyDescent="0.25">
      <c r="A759" s="101"/>
      <c r="B759" s="88"/>
      <c r="C759" s="26"/>
      <c r="D759" s="142"/>
      <c r="E759" s="5"/>
      <c r="F759" s="17"/>
      <c r="G759" s="6"/>
      <c r="H759" s="7"/>
      <c r="I759" s="6">
        <f t="shared" si="113"/>
        <v>0</v>
      </c>
      <c r="J759" s="6"/>
      <c r="K759" s="5">
        <v>100</v>
      </c>
      <c r="L759" s="5" t="e">
        <f t="shared" si="115"/>
        <v>#DIV/0!</v>
      </c>
      <c r="M759" t="e">
        <f t="shared" si="116"/>
        <v>#DIV/0!</v>
      </c>
    </row>
    <row r="760" spans="1:13" ht="30" customHeight="1" x14ac:dyDescent="0.25">
      <c r="A760" s="101"/>
      <c r="B760" s="88"/>
      <c r="C760" s="16"/>
      <c r="D760" s="132"/>
      <c r="E760" s="5"/>
      <c r="F760" s="17"/>
      <c r="G760" s="6"/>
      <c r="H760" s="7"/>
      <c r="I760" s="6">
        <f t="shared" si="113"/>
        <v>0</v>
      </c>
      <c r="J760" s="6"/>
      <c r="K760" s="5">
        <v>100</v>
      </c>
      <c r="L760" s="5" t="e">
        <f t="shared" si="115"/>
        <v>#DIV/0!</v>
      </c>
      <c r="M760" t="e">
        <f t="shared" si="116"/>
        <v>#DIV/0!</v>
      </c>
    </row>
    <row r="761" spans="1:13" ht="34.5" customHeight="1" x14ac:dyDescent="0.25">
      <c r="A761" s="101"/>
      <c r="B761" s="88"/>
      <c r="C761" s="16"/>
      <c r="D761" s="132"/>
      <c r="E761" s="5"/>
      <c r="F761" s="17"/>
      <c r="G761" s="6"/>
      <c r="H761" s="7"/>
      <c r="I761" s="6">
        <f t="shared" si="113"/>
        <v>0</v>
      </c>
      <c r="J761" s="6"/>
      <c r="K761" s="5" t="e">
        <f>100-L761</f>
        <v>#DIV/0!</v>
      </c>
      <c r="L761" s="5" t="e">
        <f t="shared" si="115"/>
        <v>#DIV/0!</v>
      </c>
      <c r="M761" t="e">
        <f t="shared" si="116"/>
        <v>#DIV/0!</v>
      </c>
    </row>
    <row r="762" spans="1:13" ht="78.75" customHeight="1" x14ac:dyDescent="0.25">
      <c r="A762" s="101"/>
      <c r="B762" s="88"/>
      <c r="C762" s="35"/>
      <c r="D762" s="128"/>
      <c r="E762" s="5"/>
      <c r="F762" s="17"/>
      <c r="G762" s="6"/>
      <c r="H762" s="7"/>
      <c r="I762" s="6">
        <f t="shared" si="113"/>
        <v>0</v>
      </c>
      <c r="J762" s="6"/>
      <c r="K762" s="5" t="e">
        <f>100-L762</f>
        <v>#DIV/0!</v>
      </c>
      <c r="L762" s="5" t="e">
        <f t="shared" si="115"/>
        <v>#DIV/0!</v>
      </c>
      <c r="M762" t="e">
        <f t="shared" si="116"/>
        <v>#DIV/0!</v>
      </c>
    </row>
    <row r="763" spans="1:13" ht="30" customHeight="1" x14ac:dyDescent="0.25">
      <c r="A763" s="101"/>
      <c r="B763" s="88"/>
      <c r="C763" s="16"/>
      <c r="D763" s="132"/>
      <c r="E763" s="5"/>
      <c r="F763" s="17"/>
      <c r="G763" s="6"/>
      <c r="H763" s="7"/>
      <c r="I763" s="6">
        <f t="shared" si="113"/>
        <v>0</v>
      </c>
      <c r="J763" s="6"/>
      <c r="K763" s="5">
        <v>100</v>
      </c>
      <c r="L763" s="5" t="e">
        <f t="shared" si="115"/>
        <v>#DIV/0!</v>
      </c>
      <c r="M763" t="e">
        <f t="shared" si="116"/>
        <v>#DIV/0!</v>
      </c>
    </row>
    <row r="764" spans="1:13" ht="30" customHeight="1" x14ac:dyDescent="0.25">
      <c r="A764" s="101"/>
      <c r="B764" s="88"/>
      <c r="C764" s="24"/>
      <c r="D764" s="135"/>
      <c r="E764" s="5"/>
      <c r="F764" s="17"/>
      <c r="G764" s="6"/>
      <c r="H764" s="7"/>
      <c r="I764" s="6">
        <f t="shared" si="113"/>
        <v>0</v>
      </c>
      <c r="J764" s="6"/>
      <c r="K764" s="5">
        <v>100</v>
      </c>
      <c r="L764" s="5" t="e">
        <f t="shared" si="115"/>
        <v>#DIV/0!</v>
      </c>
      <c r="M764" t="e">
        <f t="shared" si="116"/>
        <v>#DIV/0!</v>
      </c>
    </row>
    <row r="765" spans="1:13" ht="30" customHeight="1" x14ac:dyDescent="0.25">
      <c r="A765" s="101"/>
      <c r="B765" s="88"/>
      <c r="C765" s="16"/>
      <c r="D765" s="132"/>
      <c r="E765" s="5"/>
      <c r="F765" s="17"/>
      <c r="G765" s="6"/>
      <c r="H765" s="7"/>
      <c r="I765" s="6">
        <f t="shared" si="113"/>
        <v>0</v>
      </c>
      <c r="J765" s="6"/>
      <c r="K765" s="5">
        <v>100</v>
      </c>
      <c r="L765" s="5" t="e">
        <f t="shared" si="115"/>
        <v>#DIV/0!</v>
      </c>
      <c r="M765" t="e">
        <f t="shared" si="116"/>
        <v>#DIV/0!</v>
      </c>
    </row>
    <row r="766" spans="1:13" ht="33.75" customHeight="1" x14ac:dyDescent="0.25">
      <c r="A766" s="101"/>
      <c r="B766" s="88"/>
      <c r="C766" s="25"/>
      <c r="D766" s="136"/>
      <c r="E766" s="5"/>
      <c r="F766" s="17"/>
      <c r="G766" s="6"/>
      <c r="H766" s="7"/>
      <c r="I766" s="6">
        <f t="shared" si="113"/>
        <v>0</v>
      </c>
      <c r="J766" s="6"/>
      <c r="K766" s="5" t="e">
        <f>100-L766</f>
        <v>#DIV/0!</v>
      </c>
      <c r="L766" s="5" t="e">
        <f t="shared" si="115"/>
        <v>#DIV/0!</v>
      </c>
      <c r="M766" t="e">
        <f t="shared" si="116"/>
        <v>#DIV/0!</v>
      </c>
    </row>
    <row r="767" spans="1:13" ht="30" customHeight="1" x14ac:dyDescent="0.25">
      <c r="A767" s="101"/>
      <c r="B767" s="88"/>
      <c r="C767" s="16"/>
      <c r="D767" s="132"/>
      <c r="E767" s="5"/>
      <c r="F767" s="17"/>
      <c r="G767" s="6"/>
      <c r="H767" s="7"/>
      <c r="I767" s="6">
        <f t="shared" si="113"/>
        <v>0</v>
      </c>
      <c r="J767" s="6"/>
      <c r="K767" s="5" t="e">
        <f>100-L767</f>
        <v>#DIV/0!</v>
      </c>
      <c r="L767" s="5" t="e">
        <f t="shared" si="115"/>
        <v>#DIV/0!</v>
      </c>
      <c r="M767" t="e">
        <f t="shared" si="116"/>
        <v>#DIV/0!</v>
      </c>
    </row>
    <row r="768" spans="1:13" ht="30" customHeight="1" x14ac:dyDescent="0.25">
      <c r="A768" s="101"/>
      <c r="B768" s="88"/>
      <c r="C768" s="25"/>
      <c r="D768" s="136"/>
      <c r="E768" s="5"/>
      <c r="F768" s="17"/>
      <c r="G768" s="6"/>
      <c r="H768" s="7"/>
      <c r="I768" s="6">
        <f t="shared" si="113"/>
        <v>0</v>
      </c>
      <c r="J768" s="6"/>
      <c r="K768" s="5">
        <v>100</v>
      </c>
      <c r="L768" s="5" t="e">
        <f t="shared" si="115"/>
        <v>#DIV/0!</v>
      </c>
      <c r="M768" t="e">
        <f t="shared" si="116"/>
        <v>#DIV/0!</v>
      </c>
    </row>
    <row r="769" spans="1:13" ht="30" customHeight="1" x14ac:dyDescent="0.25">
      <c r="A769" s="101"/>
      <c r="B769" s="88"/>
      <c r="C769" s="13"/>
      <c r="D769" s="142"/>
      <c r="E769" s="5"/>
      <c r="F769" s="14"/>
      <c r="G769" s="6"/>
      <c r="H769" s="7"/>
      <c r="I769" s="6">
        <f t="shared" si="113"/>
        <v>0</v>
      </c>
      <c r="J769" s="6"/>
      <c r="K769" s="5">
        <v>100</v>
      </c>
      <c r="L769" s="5" t="e">
        <f t="shared" si="115"/>
        <v>#DIV/0!</v>
      </c>
      <c r="M769" t="e">
        <f t="shared" si="116"/>
        <v>#DIV/0!</v>
      </c>
    </row>
    <row r="770" spans="1:13" ht="30" customHeight="1" x14ac:dyDescent="0.25">
      <c r="A770" s="101"/>
      <c r="B770" s="88"/>
      <c r="C770" s="27"/>
      <c r="D770" s="143"/>
      <c r="E770" s="5"/>
      <c r="F770" s="14"/>
      <c r="G770" s="6"/>
      <c r="H770" s="7"/>
      <c r="I770" s="6">
        <f t="shared" si="113"/>
        <v>0</v>
      </c>
      <c r="J770" s="6"/>
      <c r="K770" s="5">
        <v>100</v>
      </c>
      <c r="L770" s="5" t="e">
        <f t="shared" si="115"/>
        <v>#DIV/0!</v>
      </c>
      <c r="M770" t="e">
        <f t="shared" si="116"/>
        <v>#DIV/0!</v>
      </c>
    </row>
    <row r="771" spans="1:13" ht="30" customHeight="1" x14ac:dyDescent="0.25">
      <c r="A771" s="101"/>
      <c r="B771" s="88"/>
      <c r="C771" s="16"/>
      <c r="D771" s="132"/>
      <c r="E771" s="5"/>
      <c r="F771" s="17"/>
      <c r="G771" s="6"/>
      <c r="H771" s="7"/>
      <c r="I771" s="6">
        <f t="shared" si="113"/>
        <v>0</v>
      </c>
      <c r="J771" s="6"/>
      <c r="K771" s="5" t="e">
        <f>F771*100/E771</f>
        <v>#DIV/0!</v>
      </c>
      <c r="L771" s="5" t="e">
        <f t="shared" si="115"/>
        <v>#DIV/0!</v>
      </c>
      <c r="M771" t="e">
        <f t="shared" si="116"/>
        <v>#DIV/0!</v>
      </c>
    </row>
    <row r="772" spans="1:13" ht="30" customHeight="1" x14ac:dyDescent="0.25">
      <c r="A772" s="101"/>
      <c r="B772" s="88"/>
      <c r="C772" s="16"/>
      <c r="D772" s="132"/>
      <c r="E772" s="5"/>
      <c r="F772" s="17"/>
      <c r="G772" s="6"/>
      <c r="H772" s="7"/>
      <c r="I772" s="6">
        <f t="shared" si="113"/>
        <v>0</v>
      </c>
      <c r="J772" s="6"/>
      <c r="K772" s="5" t="e">
        <f>F772*100/E772</f>
        <v>#DIV/0!</v>
      </c>
      <c r="L772" s="5" t="e">
        <f t="shared" si="115"/>
        <v>#DIV/0!</v>
      </c>
      <c r="M772" t="e">
        <f t="shared" si="116"/>
        <v>#DIV/0!</v>
      </c>
    </row>
    <row r="773" spans="1:13" ht="34.5" customHeight="1" x14ac:dyDescent="0.25">
      <c r="A773" s="119"/>
      <c r="B773" s="119"/>
      <c r="C773" s="109" t="s">
        <v>187</v>
      </c>
      <c r="D773" s="144"/>
      <c r="E773" s="121" t="e">
        <f>#REF!+E539+E349+#REF!</f>
        <v>#REF!</v>
      </c>
      <c r="F773" s="121" t="e">
        <f>#REF!+F539+F349+#REF!</f>
        <v>#REF!</v>
      </c>
      <c r="G773" s="121" t="e">
        <f>#REF!+G539+G349+#REF!</f>
        <v>#REF!</v>
      </c>
      <c r="H773" s="119"/>
      <c r="I773" s="119"/>
      <c r="J773" s="121" t="e">
        <f>#REF!+J539+J349+#REF!</f>
        <v>#REF!</v>
      </c>
      <c r="K773" s="119" t="e">
        <f>AVERAGE(K3:K772)</f>
        <v>#DIV/0!</v>
      </c>
      <c r="L773" s="119" t="e">
        <f>100-K773</f>
        <v>#DIV/0!</v>
      </c>
      <c r="M773" s="41" t="e">
        <f t="shared" si="116"/>
        <v>#DIV/0!</v>
      </c>
    </row>
  </sheetData>
  <autoFilter ref="A2:L773"/>
  <mergeCells count="1">
    <mergeCell ref="A1:K1"/>
  </mergeCells>
  <conditionalFormatting sqref="C354:D354">
    <cfRule type="duplicateValues" dxfId="7" priority="12"/>
  </conditionalFormatting>
  <conditionalFormatting sqref="C378:D378">
    <cfRule type="duplicateValues" dxfId="6" priority="11"/>
  </conditionalFormatting>
  <conditionalFormatting sqref="C376:D376">
    <cfRule type="duplicateValues" dxfId="5" priority="10"/>
  </conditionalFormatting>
  <conditionalFormatting sqref="C353:D353">
    <cfRule type="duplicateValues" dxfId="4" priority="8"/>
  </conditionalFormatting>
  <conditionalFormatting sqref="C744:D744">
    <cfRule type="duplicateValues" dxfId="3" priority="6"/>
  </conditionalFormatting>
  <conditionalFormatting sqref="C768:D768">
    <cfRule type="duplicateValues" dxfId="2" priority="5"/>
  </conditionalFormatting>
  <conditionalFormatting sqref="C766:D766">
    <cfRule type="duplicateValues" dxfId="1" priority="4"/>
  </conditionalFormatting>
  <conditionalFormatting sqref="C743:D743">
    <cfRule type="duplicateValues" dxfId="0" priority="2"/>
  </conditionalFormatting>
  <pageMargins left="0.7" right="0.7" top="0.75" bottom="0.75" header="0.3" footer="0.3"/>
  <pageSetup paperSize="9" fitToHeight="0" orientation="landscape" r:id="rId1"/>
  <ignoredErrors>
    <ignoredError sqref="I11 L11 I22:I35 K22:L35 I67:I126 L67:L126 K105 I173 K173:L173 L19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3"/>
  <sheetViews>
    <sheetView tabSelected="1" workbookViewId="0">
      <selection activeCell="J237" sqref="J1:J1048576"/>
    </sheetView>
  </sheetViews>
  <sheetFormatPr defaultRowHeight="15" x14ac:dyDescent="0.25"/>
  <cols>
    <col min="1" max="1" width="12.7109375" style="39" customWidth="1"/>
    <col min="2" max="2" width="4.140625" style="39" customWidth="1"/>
    <col min="3" max="3" width="16" style="39" customWidth="1"/>
    <col min="4" max="4" width="23.28515625" style="39" customWidth="1"/>
    <col min="5" max="10" width="5.7109375" style="39" customWidth="1"/>
    <col min="11" max="12" width="7.140625" style="39" customWidth="1"/>
    <col min="13" max="13" width="5.7109375" style="39" customWidth="1"/>
  </cols>
  <sheetData>
    <row r="1" spans="1:13" x14ac:dyDescent="0.25">
      <c r="A1" s="175" t="s">
        <v>467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127.5" customHeight="1" x14ac:dyDescent="0.25">
      <c r="A2" s="125" t="s">
        <v>2</v>
      </c>
      <c r="B2" s="125" t="s">
        <v>16</v>
      </c>
      <c r="C2" s="125" t="s">
        <v>15</v>
      </c>
      <c r="D2" s="125" t="s">
        <v>186</v>
      </c>
      <c r="E2" s="126" t="s">
        <v>3</v>
      </c>
      <c r="F2" s="126" t="s">
        <v>6</v>
      </c>
      <c r="G2" s="126" t="s">
        <v>17</v>
      </c>
      <c r="H2" s="126" t="s">
        <v>8</v>
      </c>
      <c r="I2" s="126" t="s">
        <v>9</v>
      </c>
      <c r="J2" s="126" t="s">
        <v>10</v>
      </c>
      <c r="K2" s="126" t="s">
        <v>12</v>
      </c>
      <c r="L2" s="126" t="s">
        <v>13</v>
      </c>
    </row>
    <row r="3" spans="1:13" s="150" customFormat="1" ht="27" customHeight="1" x14ac:dyDescent="0.25">
      <c r="A3" s="88" t="s">
        <v>200</v>
      </c>
      <c r="B3" s="82">
        <v>1</v>
      </c>
      <c r="C3" s="82" t="s">
        <v>143</v>
      </c>
      <c r="D3" s="128" t="s">
        <v>374</v>
      </c>
      <c r="E3" s="5">
        <v>34</v>
      </c>
      <c r="F3" s="157">
        <v>30</v>
      </c>
      <c r="G3" s="149">
        <v>30</v>
      </c>
      <c r="H3" s="7">
        <v>0</v>
      </c>
      <c r="I3" s="6">
        <f t="shared" ref="I3:I20" si="0">F3-E3</f>
        <v>-4</v>
      </c>
      <c r="J3" s="6">
        <v>4</v>
      </c>
      <c r="K3" s="5">
        <f>F3*100/E3</f>
        <v>88.235294117647058</v>
      </c>
      <c r="L3" s="5">
        <f t="shared" ref="L3:L20" si="1">J3*100/E3</f>
        <v>11.764705882352942</v>
      </c>
      <c r="M3" s="39">
        <f>K3+L3</f>
        <v>100</v>
      </c>
    </row>
    <row r="4" spans="1:13" s="150" customFormat="1" ht="27" customHeight="1" x14ac:dyDescent="0.25">
      <c r="A4" s="88" t="s">
        <v>200</v>
      </c>
      <c r="B4" s="82">
        <v>1</v>
      </c>
      <c r="C4" s="82" t="s">
        <v>143</v>
      </c>
      <c r="D4" s="128" t="s">
        <v>375</v>
      </c>
      <c r="E4" s="5">
        <v>34</v>
      </c>
      <c r="F4" s="157">
        <v>30</v>
      </c>
      <c r="G4" s="149">
        <v>30</v>
      </c>
      <c r="H4" s="7">
        <v>0</v>
      </c>
      <c r="I4" s="6">
        <f t="shared" si="0"/>
        <v>-4</v>
      </c>
      <c r="J4" s="6">
        <v>4</v>
      </c>
      <c r="K4" s="5">
        <f>F4*100/E4</f>
        <v>88.235294117647058</v>
      </c>
      <c r="L4" s="5">
        <f t="shared" si="1"/>
        <v>11.764705882352942</v>
      </c>
      <c r="M4" s="39">
        <f>K4+L4</f>
        <v>100</v>
      </c>
    </row>
    <row r="5" spans="1:13" s="150" customFormat="1" ht="27" customHeight="1" x14ac:dyDescent="0.25">
      <c r="A5" s="88" t="s">
        <v>200</v>
      </c>
      <c r="B5" s="82">
        <v>1</v>
      </c>
      <c r="C5" s="82" t="s">
        <v>143</v>
      </c>
      <c r="D5" s="151" t="s">
        <v>188</v>
      </c>
      <c r="E5" s="5">
        <v>34</v>
      </c>
      <c r="F5" s="157">
        <v>30</v>
      </c>
      <c r="G5" s="149">
        <v>30</v>
      </c>
      <c r="H5" s="7">
        <v>0</v>
      </c>
      <c r="I5" s="6">
        <f t="shared" si="0"/>
        <v>-4</v>
      </c>
      <c r="J5" s="6">
        <v>4</v>
      </c>
      <c r="K5" s="5">
        <f>F5*100/E5</f>
        <v>88.235294117647058</v>
      </c>
      <c r="L5" s="5">
        <f t="shared" si="1"/>
        <v>11.764705882352942</v>
      </c>
      <c r="M5" s="39">
        <f t="shared" ref="M5:M21" si="2">K5+L5</f>
        <v>100</v>
      </c>
    </row>
    <row r="6" spans="1:13" s="150" customFormat="1" ht="27" customHeight="1" x14ac:dyDescent="0.25">
      <c r="A6" s="88" t="s">
        <v>200</v>
      </c>
      <c r="B6" s="82">
        <v>2</v>
      </c>
      <c r="C6" s="152" t="s">
        <v>143</v>
      </c>
      <c r="D6" s="133" t="s">
        <v>382</v>
      </c>
      <c r="E6" s="5">
        <v>21</v>
      </c>
      <c r="F6" s="157">
        <v>30</v>
      </c>
      <c r="G6" s="149">
        <v>21</v>
      </c>
      <c r="H6" s="7">
        <v>0</v>
      </c>
      <c r="I6" s="6">
        <f t="shared" si="0"/>
        <v>9</v>
      </c>
      <c r="J6" s="6">
        <v>0</v>
      </c>
      <c r="K6" s="5">
        <v>100</v>
      </c>
      <c r="L6" s="5">
        <f t="shared" si="1"/>
        <v>0</v>
      </c>
      <c r="M6" s="39">
        <f t="shared" ref="M6" si="3">K6+L6</f>
        <v>100</v>
      </c>
    </row>
    <row r="7" spans="1:13" s="150" customFormat="1" ht="27" customHeight="1" x14ac:dyDescent="0.25">
      <c r="A7" s="88" t="s">
        <v>200</v>
      </c>
      <c r="B7" s="82">
        <v>2</v>
      </c>
      <c r="C7" s="152" t="s">
        <v>143</v>
      </c>
      <c r="D7" s="133" t="s">
        <v>383</v>
      </c>
      <c r="E7" s="5">
        <v>21</v>
      </c>
      <c r="F7" s="82">
        <v>30</v>
      </c>
      <c r="G7" s="149">
        <v>21</v>
      </c>
      <c r="H7" s="7">
        <v>0</v>
      </c>
      <c r="I7" s="6">
        <f t="shared" si="0"/>
        <v>9</v>
      </c>
      <c r="J7" s="6">
        <v>0</v>
      </c>
      <c r="K7" s="5">
        <v>100</v>
      </c>
      <c r="L7" s="5">
        <f t="shared" si="1"/>
        <v>0</v>
      </c>
      <c r="M7" s="39">
        <f t="shared" si="2"/>
        <v>100</v>
      </c>
    </row>
    <row r="8" spans="1:13" s="61" customFormat="1" ht="27.75" customHeight="1" x14ac:dyDescent="0.25">
      <c r="A8" s="88" t="s">
        <v>200</v>
      </c>
      <c r="B8" s="82">
        <v>3</v>
      </c>
      <c r="C8" s="82" t="s">
        <v>143</v>
      </c>
      <c r="D8" s="128" t="s">
        <v>384</v>
      </c>
      <c r="E8" s="5">
        <v>31</v>
      </c>
      <c r="F8" s="82">
        <v>30</v>
      </c>
      <c r="G8" s="149">
        <v>30</v>
      </c>
      <c r="H8" s="7">
        <v>0</v>
      </c>
      <c r="I8" s="6">
        <f t="shared" si="0"/>
        <v>-1</v>
      </c>
      <c r="J8" s="6">
        <v>1</v>
      </c>
      <c r="K8" s="5">
        <f>F8*100/E8</f>
        <v>96.774193548387103</v>
      </c>
      <c r="L8" s="5">
        <f t="shared" si="1"/>
        <v>3.225806451612903</v>
      </c>
      <c r="M8" s="39">
        <f t="shared" si="2"/>
        <v>100</v>
      </c>
    </row>
    <row r="9" spans="1:13" s="61" customFormat="1" ht="27.75" customHeight="1" x14ac:dyDescent="0.25">
      <c r="A9" s="88" t="s">
        <v>200</v>
      </c>
      <c r="B9" s="82">
        <v>3</v>
      </c>
      <c r="C9" s="82" t="s">
        <v>143</v>
      </c>
      <c r="D9" s="128" t="s">
        <v>385</v>
      </c>
      <c r="E9" s="5">
        <v>31</v>
      </c>
      <c r="F9" s="82">
        <v>30</v>
      </c>
      <c r="G9" s="149">
        <v>30</v>
      </c>
      <c r="H9" s="7">
        <v>0</v>
      </c>
      <c r="I9" s="6">
        <f t="shared" si="0"/>
        <v>-1</v>
      </c>
      <c r="J9" s="6">
        <v>1</v>
      </c>
      <c r="K9" s="5">
        <f>F9*100/E9</f>
        <v>96.774193548387103</v>
      </c>
      <c r="L9" s="5">
        <f t="shared" si="1"/>
        <v>3.225806451612903</v>
      </c>
      <c r="M9" s="39">
        <f t="shared" si="2"/>
        <v>100</v>
      </c>
    </row>
    <row r="10" spans="1:13" ht="27.75" customHeight="1" x14ac:dyDescent="0.25">
      <c r="A10" s="88" t="s">
        <v>200</v>
      </c>
      <c r="B10" s="82">
        <v>4</v>
      </c>
      <c r="C10" s="153" t="s">
        <v>143</v>
      </c>
      <c r="D10" s="151" t="s">
        <v>386</v>
      </c>
      <c r="E10" s="5">
        <v>32</v>
      </c>
      <c r="F10" s="82">
        <v>30</v>
      </c>
      <c r="G10" s="149">
        <v>30</v>
      </c>
      <c r="H10" s="7">
        <v>0</v>
      </c>
      <c r="I10" s="6">
        <f t="shared" si="0"/>
        <v>-2</v>
      </c>
      <c r="J10" s="6">
        <v>2</v>
      </c>
      <c r="K10" s="5">
        <f>F10*100/E10</f>
        <v>93.75</v>
      </c>
      <c r="L10" s="5">
        <f t="shared" si="1"/>
        <v>6.25</v>
      </c>
      <c r="M10" s="39">
        <f t="shared" si="2"/>
        <v>100</v>
      </c>
    </row>
    <row r="11" spans="1:13" ht="27.75" customHeight="1" x14ac:dyDescent="0.25">
      <c r="A11" s="88" t="s">
        <v>200</v>
      </c>
      <c r="B11" s="82">
        <v>4</v>
      </c>
      <c r="C11" s="153" t="s">
        <v>143</v>
      </c>
      <c r="D11" s="151" t="s">
        <v>387</v>
      </c>
      <c r="E11" s="5">
        <v>32</v>
      </c>
      <c r="F11" s="82">
        <v>30</v>
      </c>
      <c r="G11" s="149">
        <v>30</v>
      </c>
      <c r="H11" s="7">
        <v>0</v>
      </c>
      <c r="I11" s="6">
        <f t="shared" si="0"/>
        <v>-2</v>
      </c>
      <c r="J11" s="6">
        <v>2</v>
      </c>
      <c r="K11" s="5">
        <f>F11*100/E11</f>
        <v>93.75</v>
      </c>
      <c r="L11" s="5">
        <f t="shared" si="1"/>
        <v>6.25</v>
      </c>
      <c r="M11" s="39">
        <f t="shared" si="2"/>
        <v>100</v>
      </c>
    </row>
    <row r="12" spans="1:13" ht="27.75" customHeight="1" x14ac:dyDescent="0.25">
      <c r="A12" s="99" t="s">
        <v>181</v>
      </c>
      <c r="B12" s="82">
        <v>5</v>
      </c>
      <c r="C12" s="82" t="s">
        <v>143</v>
      </c>
      <c r="D12" s="146" t="s">
        <v>388</v>
      </c>
      <c r="E12" s="5">
        <v>23</v>
      </c>
      <c r="F12" s="82">
        <v>45</v>
      </c>
      <c r="G12" s="158">
        <v>23</v>
      </c>
      <c r="H12" s="5">
        <v>0</v>
      </c>
      <c r="I12" s="6">
        <f t="shared" si="0"/>
        <v>22</v>
      </c>
      <c r="J12" s="6">
        <v>0</v>
      </c>
      <c r="K12" s="5">
        <v>100</v>
      </c>
      <c r="L12" s="5">
        <f t="shared" si="1"/>
        <v>0</v>
      </c>
      <c r="M12" s="39">
        <f t="shared" si="2"/>
        <v>100</v>
      </c>
    </row>
    <row r="13" spans="1:13" ht="27.75" customHeight="1" x14ac:dyDescent="0.25">
      <c r="A13" s="99" t="s">
        <v>181</v>
      </c>
      <c r="B13" s="82">
        <v>5</v>
      </c>
      <c r="C13" s="82" t="s">
        <v>143</v>
      </c>
      <c r="D13" s="146" t="s">
        <v>389</v>
      </c>
      <c r="E13" s="5">
        <v>23</v>
      </c>
      <c r="F13" s="82">
        <v>45</v>
      </c>
      <c r="G13" s="158">
        <v>23</v>
      </c>
      <c r="H13" s="5">
        <v>0</v>
      </c>
      <c r="I13" s="6">
        <f t="shared" si="0"/>
        <v>22</v>
      </c>
      <c r="J13" s="6">
        <v>0</v>
      </c>
      <c r="K13" s="5">
        <v>100</v>
      </c>
      <c r="L13" s="5">
        <f t="shared" si="1"/>
        <v>0</v>
      </c>
      <c r="M13" s="39">
        <f t="shared" si="2"/>
        <v>100</v>
      </c>
    </row>
    <row r="14" spans="1:13" ht="27.75" customHeight="1" x14ac:dyDescent="0.25">
      <c r="A14" s="99" t="s">
        <v>181</v>
      </c>
      <c r="B14" s="82">
        <v>6</v>
      </c>
      <c r="C14" s="82" t="s">
        <v>143</v>
      </c>
      <c r="D14" s="128" t="s">
        <v>390</v>
      </c>
      <c r="E14" s="5">
        <v>26</v>
      </c>
      <c r="F14" s="82">
        <v>30</v>
      </c>
      <c r="G14" s="149">
        <v>26</v>
      </c>
      <c r="H14" s="7">
        <v>0</v>
      </c>
      <c r="I14" s="6">
        <f t="shared" si="0"/>
        <v>4</v>
      </c>
      <c r="J14" s="6">
        <v>0</v>
      </c>
      <c r="K14" s="5">
        <v>100</v>
      </c>
      <c r="L14" s="5">
        <f t="shared" si="1"/>
        <v>0</v>
      </c>
      <c r="M14" s="39">
        <f t="shared" si="2"/>
        <v>100</v>
      </c>
    </row>
    <row r="15" spans="1:13" ht="25.5" customHeight="1" x14ac:dyDescent="0.25">
      <c r="A15" s="99" t="s">
        <v>181</v>
      </c>
      <c r="B15" s="82">
        <v>6</v>
      </c>
      <c r="C15" s="82" t="s">
        <v>143</v>
      </c>
      <c r="D15" s="128" t="s">
        <v>391</v>
      </c>
      <c r="E15" s="5">
        <v>26</v>
      </c>
      <c r="F15" s="82">
        <v>30</v>
      </c>
      <c r="G15" s="149">
        <v>26</v>
      </c>
      <c r="H15" s="7">
        <v>0</v>
      </c>
      <c r="I15" s="6">
        <f t="shared" si="0"/>
        <v>4</v>
      </c>
      <c r="J15" s="6">
        <v>0</v>
      </c>
      <c r="K15" s="5">
        <v>100</v>
      </c>
      <c r="L15" s="5">
        <f t="shared" si="1"/>
        <v>0</v>
      </c>
      <c r="M15" s="39">
        <f t="shared" si="2"/>
        <v>100</v>
      </c>
    </row>
    <row r="16" spans="1:13" ht="25.5" customHeight="1" x14ac:dyDescent="0.25">
      <c r="A16" s="99" t="s">
        <v>181</v>
      </c>
      <c r="B16" s="82">
        <v>7</v>
      </c>
      <c r="C16" s="82" t="s">
        <v>143</v>
      </c>
      <c r="D16" s="128" t="s">
        <v>292</v>
      </c>
      <c r="E16" s="5">
        <v>28</v>
      </c>
      <c r="F16" s="82">
        <v>35</v>
      </c>
      <c r="G16" s="149">
        <v>28</v>
      </c>
      <c r="H16" s="7">
        <v>0</v>
      </c>
      <c r="I16" s="6">
        <f t="shared" si="0"/>
        <v>7</v>
      </c>
      <c r="J16" s="6">
        <v>0</v>
      </c>
      <c r="K16" s="5">
        <v>100</v>
      </c>
      <c r="L16" s="5">
        <f t="shared" si="1"/>
        <v>0</v>
      </c>
      <c r="M16" s="39">
        <f t="shared" si="2"/>
        <v>100</v>
      </c>
    </row>
    <row r="17" spans="1:13" ht="25.5" customHeight="1" x14ac:dyDescent="0.25">
      <c r="A17" s="99" t="s">
        <v>181</v>
      </c>
      <c r="B17" s="153">
        <v>8</v>
      </c>
      <c r="C17" s="152" t="s">
        <v>143</v>
      </c>
      <c r="D17" s="133" t="s">
        <v>294</v>
      </c>
      <c r="E17" s="5">
        <v>35</v>
      </c>
      <c r="F17" s="82">
        <v>30</v>
      </c>
      <c r="G17" s="149">
        <v>30</v>
      </c>
      <c r="H17" s="7">
        <v>0</v>
      </c>
      <c r="I17" s="6">
        <f t="shared" si="0"/>
        <v>-5</v>
      </c>
      <c r="J17" s="6">
        <v>5</v>
      </c>
      <c r="K17" s="5">
        <f>F17*100/E17</f>
        <v>85.714285714285708</v>
      </c>
      <c r="L17" s="5">
        <f t="shared" si="1"/>
        <v>14.285714285714286</v>
      </c>
      <c r="M17" s="39">
        <f t="shared" si="2"/>
        <v>100</v>
      </c>
    </row>
    <row r="18" spans="1:13" ht="25.5" customHeight="1" x14ac:dyDescent="0.25">
      <c r="A18" s="99" t="s">
        <v>181</v>
      </c>
      <c r="B18" s="153">
        <v>9</v>
      </c>
      <c r="C18" s="82" t="s">
        <v>143</v>
      </c>
      <c r="D18" s="128" t="s">
        <v>312</v>
      </c>
      <c r="E18" s="5">
        <v>20</v>
      </c>
      <c r="F18" s="82">
        <v>30</v>
      </c>
      <c r="G18" s="149">
        <v>20</v>
      </c>
      <c r="H18" s="7">
        <v>0</v>
      </c>
      <c r="I18" s="6">
        <f t="shared" si="0"/>
        <v>10</v>
      </c>
      <c r="J18" s="6">
        <v>0</v>
      </c>
      <c r="K18" s="5">
        <v>100</v>
      </c>
      <c r="L18" s="5">
        <f t="shared" si="1"/>
        <v>0</v>
      </c>
      <c r="M18" s="39">
        <f t="shared" si="2"/>
        <v>100</v>
      </c>
    </row>
    <row r="19" spans="1:13" ht="25.5" customHeight="1" x14ac:dyDescent="0.25">
      <c r="A19" s="101" t="s">
        <v>182</v>
      </c>
      <c r="B19" s="154">
        <v>10</v>
      </c>
      <c r="C19" s="152" t="s">
        <v>143</v>
      </c>
      <c r="D19" s="133" t="s">
        <v>329</v>
      </c>
      <c r="E19" s="5">
        <v>9</v>
      </c>
      <c r="F19" s="154">
        <v>10</v>
      </c>
      <c r="G19" s="158">
        <v>0</v>
      </c>
      <c r="H19" s="5">
        <v>0</v>
      </c>
      <c r="I19" s="6">
        <f t="shared" si="0"/>
        <v>1</v>
      </c>
      <c r="J19" s="6">
        <v>0</v>
      </c>
      <c r="K19" s="5">
        <v>100</v>
      </c>
      <c r="L19" s="5">
        <f t="shared" si="1"/>
        <v>0</v>
      </c>
      <c r="M19" s="39">
        <f t="shared" si="2"/>
        <v>100</v>
      </c>
    </row>
    <row r="20" spans="1:13" ht="25.5" customHeight="1" x14ac:dyDescent="0.25">
      <c r="A20" s="101" t="s">
        <v>182</v>
      </c>
      <c r="B20" s="153">
        <v>11</v>
      </c>
      <c r="C20" s="82" t="s">
        <v>143</v>
      </c>
      <c r="D20" s="128" t="s">
        <v>352</v>
      </c>
      <c r="E20" s="35">
        <v>8</v>
      </c>
      <c r="F20" s="153">
        <v>7</v>
      </c>
      <c r="G20" s="159">
        <v>7</v>
      </c>
      <c r="H20" s="5">
        <v>0</v>
      </c>
      <c r="I20" s="6">
        <f t="shared" si="0"/>
        <v>-1</v>
      </c>
      <c r="J20" s="6">
        <v>1</v>
      </c>
      <c r="K20" s="5">
        <f>F20*100/E20</f>
        <v>87.5</v>
      </c>
      <c r="L20" s="5">
        <f t="shared" si="1"/>
        <v>12.5</v>
      </c>
      <c r="M20" s="39">
        <f t="shared" si="2"/>
        <v>100</v>
      </c>
    </row>
    <row r="21" spans="1:13" s="41" customFormat="1" ht="25.5" customHeight="1" x14ac:dyDescent="0.25">
      <c r="A21" s="163"/>
      <c r="B21" s="166"/>
      <c r="C21" s="81" t="s">
        <v>143</v>
      </c>
      <c r="D21" s="137"/>
      <c r="E21" s="8">
        <f t="shared" ref="E21:J21" si="4">SUM(E3:E20)</f>
        <v>468</v>
      </c>
      <c r="F21" s="166">
        <f t="shared" si="4"/>
        <v>532</v>
      </c>
      <c r="G21" s="167">
        <f t="shared" si="4"/>
        <v>435</v>
      </c>
      <c r="H21" s="10">
        <f t="shared" si="4"/>
        <v>0</v>
      </c>
      <c r="I21" s="9">
        <f t="shared" si="4"/>
        <v>64</v>
      </c>
      <c r="J21" s="9">
        <f t="shared" si="4"/>
        <v>24</v>
      </c>
      <c r="K21" s="8">
        <f>AVERAGE(K3:K20)</f>
        <v>95.498253064666727</v>
      </c>
      <c r="L21" s="8">
        <f>AVERAGE(L3:L20)</f>
        <v>4.5017469353332737</v>
      </c>
      <c r="M21" s="165">
        <f t="shared" si="2"/>
        <v>100</v>
      </c>
    </row>
    <row r="22" spans="1:13" s="150" customFormat="1" ht="26.25" customHeight="1" x14ac:dyDescent="0.25">
      <c r="A22" s="88" t="s">
        <v>200</v>
      </c>
      <c r="B22" s="82">
        <v>1</v>
      </c>
      <c r="C22" s="152" t="s">
        <v>189</v>
      </c>
      <c r="D22" s="128" t="s">
        <v>376</v>
      </c>
      <c r="E22" s="5">
        <v>34</v>
      </c>
      <c r="F22" s="82">
        <v>10</v>
      </c>
      <c r="G22" s="149">
        <v>10</v>
      </c>
      <c r="H22" s="7">
        <v>0</v>
      </c>
      <c r="I22" s="6">
        <f t="shared" ref="I22:I43" si="5">F22-E22</f>
        <v>-24</v>
      </c>
      <c r="J22" s="6">
        <v>24</v>
      </c>
      <c r="K22" s="5">
        <f t="shared" ref="K22:K29" si="6">F22*100/E22</f>
        <v>29.411764705882351</v>
      </c>
      <c r="L22" s="5">
        <f t="shared" ref="L22:L43" si="7">J22*100/E22</f>
        <v>70.588235294117652</v>
      </c>
      <c r="M22" s="39">
        <f t="shared" ref="M22" si="8">K22+L22</f>
        <v>100</v>
      </c>
    </row>
    <row r="23" spans="1:13" s="150" customFormat="1" ht="26.25" customHeight="1" x14ac:dyDescent="0.25">
      <c r="A23" s="88" t="s">
        <v>200</v>
      </c>
      <c r="B23" s="82">
        <v>1</v>
      </c>
      <c r="C23" s="152" t="s">
        <v>189</v>
      </c>
      <c r="D23" s="128" t="s">
        <v>377</v>
      </c>
      <c r="E23" s="5">
        <v>34</v>
      </c>
      <c r="F23" s="82">
        <v>10</v>
      </c>
      <c r="G23" s="149">
        <v>10</v>
      </c>
      <c r="H23" s="7">
        <v>0</v>
      </c>
      <c r="I23" s="6">
        <f t="shared" si="5"/>
        <v>-24</v>
      </c>
      <c r="J23" s="6">
        <v>24</v>
      </c>
      <c r="K23" s="5">
        <f t="shared" si="6"/>
        <v>29.411764705882351</v>
      </c>
      <c r="L23" s="5">
        <f t="shared" si="7"/>
        <v>70.588235294117652</v>
      </c>
      <c r="M23" s="39">
        <f t="shared" ref="M23:M418" si="9">K23+L23</f>
        <v>100</v>
      </c>
    </row>
    <row r="24" spans="1:13" s="150" customFormat="1" ht="26.25" customHeight="1" x14ac:dyDescent="0.25">
      <c r="A24" s="88" t="s">
        <v>200</v>
      </c>
      <c r="B24" s="82">
        <v>2</v>
      </c>
      <c r="C24" s="152" t="s">
        <v>189</v>
      </c>
      <c r="D24" s="128" t="s">
        <v>392</v>
      </c>
      <c r="E24" s="5">
        <v>21</v>
      </c>
      <c r="F24" s="82">
        <v>20</v>
      </c>
      <c r="G24" s="149">
        <v>20</v>
      </c>
      <c r="H24" s="7">
        <v>0</v>
      </c>
      <c r="I24" s="6">
        <f t="shared" si="5"/>
        <v>-1</v>
      </c>
      <c r="J24" s="6">
        <v>1</v>
      </c>
      <c r="K24" s="5">
        <f t="shared" si="6"/>
        <v>95.238095238095241</v>
      </c>
      <c r="L24" s="5">
        <f t="shared" si="7"/>
        <v>4.7619047619047619</v>
      </c>
      <c r="M24" s="39">
        <f t="shared" si="9"/>
        <v>100</v>
      </c>
    </row>
    <row r="25" spans="1:13" s="150" customFormat="1" ht="26.25" customHeight="1" x14ac:dyDescent="0.25">
      <c r="A25" s="88" t="s">
        <v>200</v>
      </c>
      <c r="B25" s="82">
        <v>2</v>
      </c>
      <c r="C25" s="152" t="s">
        <v>189</v>
      </c>
      <c r="D25" s="128" t="s">
        <v>393</v>
      </c>
      <c r="E25" s="5">
        <v>21</v>
      </c>
      <c r="F25" s="82">
        <v>20</v>
      </c>
      <c r="G25" s="149">
        <v>20</v>
      </c>
      <c r="H25" s="7">
        <v>0</v>
      </c>
      <c r="I25" s="6">
        <f t="shared" si="5"/>
        <v>-1</v>
      </c>
      <c r="J25" s="6">
        <v>1</v>
      </c>
      <c r="K25" s="5">
        <f t="shared" si="6"/>
        <v>95.238095238095241</v>
      </c>
      <c r="L25" s="5">
        <f t="shared" si="7"/>
        <v>4.7619047619047619</v>
      </c>
      <c r="M25" s="39">
        <f t="shared" si="9"/>
        <v>100</v>
      </c>
    </row>
    <row r="26" spans="1:13" s="61" customFormat="1" ht="26.25" customHeight="1" x14ac:dyDescent="0.25">
      <c r="A26" s="88" t="s">
        <v>200</v>
      </c>
      <c r="B26" s="82">
        <v>3</v>
      </c>
      <c r="C26" s="82" t="s">
        <v>189</v>
      </c>
      <c r="D26" s="128" t="s">
        <v>394</v>
      </c>
      <c r="E26" s="5">
        <v>31</v>
      </c>
      <c r="F26" s="82">
        <v>20</v>
      </c>
      <c r="G26" s="149">
        <v>20</v>
      </c>
      <c r="H26" s="7">
        <v>0</v>
      </c>
      <c r="I26" s="6">
        <f t="shared" si="5"/>
        <v>-11</v>
      </c>
      <c r="J26" s="6">
        <v>11</v>
      </c>
      <c r="K26" s="5">
        <f t="shared" si="6"/>
        <v>64.516129032258064</v>
      </c>
      <c r="L26" s="5">
        <f t="shared" si="7"/>
        <v>35.483870967741936</v>
      </c>
      <c r="M26" s="39">
        <f t="shared" si="9"/>
        <v>100</v>
      </c>
    </row>
    <row r="27" spans="1:13" s="61" customFormat="1" ht="27" customHeight="1" x14ac:dyDescent="0.25">
      <c r="A27" s="88" t="s">
        <v>200</v>
      </c>
      <c r="B27" s="82">
        <v>3</v>
      </c>
      <c r="C27" s="82" t="s">
        <v>189</v>
      </c>
      <c r="D27" s="128" t="s">
        <v>395</v>
      </c>
      <c r="E27" s="5">
        <v>31</v>
      </c>
      <c r="F27" s="82">
        <v>20</v>
      </c>
      <c r="G27" s="149">
        <v>20</v>
      </c>
      <c r="H27" s="7">
        <v>0</v>
      </c>
      <c r="I27" s="6">
        <f t="shared" si="5"/>
        <v>-11</v>
      </c>
      <c r="J27" s="6">
        <v>11</v>
      </c>
      <c r="K27" s="5">
        <f t="shared" si="6"/>
        <v>64.516129032258064</v>
      </c>
      <c r="L27" s="5">
        <f t="shared" si="7"/>
        <v>35.483870967741936</v>
      </c>
      <c r="M27" s="39">
        <f t="shared" si="9"/>
        <v>100</v>
      </c>
    </row>
    <row r="28" spans="1:13" ht="27" customHeight="1" x14ac:dyDescent="0.25">
      <c r="A28" s="88" t="s">
        <v>200</v>
      </c>
      <c r="B28" s="82">
        <v>4</v>
      </c>
      <c r="C28" s="153" t="s">
        <v>189</v>
      </c>
      <c r="D28" s="128" t="s">
        <v>396</v>
      </c>
      <c r="E28" s="5">
        <v>32</v>
      </c>
      <c r="F28" s="82">
        <v>20</v>
      </c>
      <c r="G28" s="149">
        <v>20</v>
      </c>
      <c r="H28" s="7">
        <v>0</v>
      </c>
      <c r="I28" s="6">
        <f t="shared" si="5"/>
        <v>-12</v>
      </c>
      <c r="J28" s="6">
        <v>12</v>
      </c>
      <c r="K28" s="5">
        <f t="shared" si="6"/>
        <v>62.5</v>
      </c>
      <c r="L28" s="5">
        <f t="shared" si="7"/>
        <v>37.5</v>
      </c>
      <c r="M28" s="39">
        <f t="shared" si="9"/>
        <v>100</v>
      </c>
    </row>
    <row r="29" spans="1:13" ht="27" customHeight="1" x14ac:dyDescent="0.25">
      <c r="A29" s="88" t="s">
        <v>200</v>
      </c>
      <c r="B29" s="82">
        <v>4</v>
      </c>
      <c r="C29" s="153" t="s">
        <v>189</v>
      </c>
      <c r="D29" s="128" t="s">
        <v>397</v>
      </c>
      <c r="E29" s="5">
        <v>32</v>
      </c>
      <c r="F29" s="82">
        <v>20</v>
      </c>
      <c r="G29" s="149">
        <v>20</v>
      </c>
      <c r="H29" s="7">
        <v>0</v>
      </c>
      <c r="I29" s="6">
        <f t="shared" si="5"/>
        <v>-12</v>
      </c>
      <c r="J29" s="6">
        <v>12</v>
      </c>
      <c r="K29" s="5">
        <f t="shared" si="6"/>
        <v>62.5</v>
      </c>
      <c r="L29" s="5">
        <f t="shared" si="7"/>
        <v>37.5</v>
      </c>
      <c r="M29" s="39">
        <f t="shared" si="9"/>
        <v>100</v>
      </c>
    </row>
    <row r="30" spans="1:13" ht="27" customHeight="1" x14ac:dyDescent="0.25">
      <c r="A30" s="99" t="s">
        <v>181</v>
      </c>
      <c r="B30" s="82">
        <v>5</v>
      </c>
      <c r="C30" s="82" t="s">
        <v>201</v>
      </c>
      <c r="D30" s="128" t="s">
        <v>398</v>
      </c>
      <c r="E30" s="5">
        <v>23</v>
      </c>
      <c r="F30" s="82">
        <v>36</v>
      </c>
      <c r="G30" s="149">
        <v>23</v>
      </c>
      <c r="H30" s="5">
        <v>0</v>
      </c>
      <c r="I30" s="6">
        <f t="shared" si="5"/>
        <v>13</v>
      </c>
      <c r="J30" s="6">
        <v>0</v>
      </c>
      <c r="K30" s="5">
        <v>100</v>
      </c>
      <c r="L30" s="5">
        <f t="shared" si="7"/>
        <v>0</v>
      </c>
      <c r="M30" s="39">
        <f t="shared" si="9"/>
        <v>100</v>
      </c>
    </row>
    <row r="31" spans="1:13" ht="27" customHeight="1" x14ac:dyDescent="0.25">
      <c r="A31" s="99" t="s">
        <v>181</v>
      </c>
      <c r="B31" s="82">
        <v>5</v>
      </c>
      <c r="C31" s="82" t="s">
        <v>201</v>
      </c>
      <c r="D31" s="128" t="s">
        <v>399</v>
      </c>
      <c r="E31" s="5">
        <v>23</v>
      </c>
      <c r="F31" s="82">
        <v>35</v>
      </c>
      <c r="G31" s="149">
        <v>23</v>
      </c>
      <c r="H31" s="5">
        <v>0</v>
      </c>
      <c r="I31" s="6">
        <f t="shared" si="5"/>
        <v>12</v>
      </c>
      <c r="J31" s="6">
        <v>0</v>
      </c>
      <c r="K31" s="5">
        <v>100</v>
      </c>
      <c r="L31" s="5">
        <f t="shared" si="7"/>
        <v>0</v>
      </c>
      <c r="M31" s="39">
        <f t="shared" si="9"/>
        <v>100</v>
      </c>
    </row>
    <row r="32" spans="1:13" ht="27" customHeight="1" x14ac:dyDescent="0.25">
      <c r="A32" s="99" t="s">
        <v>181</v>
      </c>
      <c r="B32" s="82">
        <v>6</v>
      </c>
      <c r="C32" s="82" t="s">
        <v>201</v>
      </c>
      <c r="D32" s="128" t="s">
        <v>400</v>
      </c>
      <c r="E32" s="5">
        <v>26</v>
      </c>
      <c r="F32" s="82">
        <v>36</v>
      </c>
      <c r="G32" s="149">
        <v>26</v>
      </c>
      <c r="H32" s="7">
        <v>0</v>
      </c>
      <c r="I32" s="6">
        <f t="shared" si="5"/>
        <v>10</v>
      </c>
      <c r="J32" s="6">
        <v>0</v>
      </c>
      <c r="K32" s="5">
        <v>100</v>
      </c>
      <c r="L32" s="5">
        <f t="shared" si="7"/>
        <v>0</v>
      </c>
      <c r="M32" s="39">
        <f t="shared" si="9"/>
        <v>100</v>
      </c>
    </row>
    <row r="33" spans="1:13" ht="27" customHeight="1" x14ac:dyDescent="0.25">
      <c r="A33" s="99" t="s">
        <v>181</v>
      </c>
      <c r="B33" s="82">
        <v>6</v>
      </c>
      <c r="C33" s="82" t="s">
        <v>201</v>
      </c>
      <c r="D33" s="128" t="s">
        <v>401</v>
      </c>
      <c r="E33" s="5">
        <v>26</v>
      </c>
      <c r="F33" s="82">
        <v>36</v>
      </c>
      <c r="G33" s="149">
        <v>26</v>
      </c>
      <c r="H33" s="7">
        <v>0</v>
      </c>
      <c r="I33" s="6">
        <f t="shared" si="5"/>
        <v>10</v>
      </c>
      <c r="J33" s="6">
        <v>0</v>
      </c>
      <c r="K33" s="5">
        <v>100</v>
      </c>
      <c r="L33" s="5">
        <f t="shared" si="7"/>
        <v>0</v>
      </c>
      <c r="M33" s="39">
        <f t="shared" si="9"/>
        <v>100</v>
      </c>
    </row>
    <row r="34" spans="1:13" ht="26.25" customHeight="1" x14ac:dyDescent="0.25">
      <c r="A34" s="99" t="s">
        <v>181</v>
      </c>
      <c r="B34" s="82">
        <v>7</v>
      </c>
      <c r="C34" s="82" t="s">
        <v>201</v>
      </c>
      <c r="D34" s="128" t="s">
        <v>402</v>
      </c>
      <c r="E34" s="5">
        <v>28</v>
      </c>
      <c r="F34" s="82">
        <v>32</v>
      </c>
      <c r="G34" s="149">
        <v>28</v>
      </c>
      <c r="H34" s="7">
        <v>0</v>
      </c>
      <c r="I34" s="6">
        <f t="shared" si="5"/>
        <v>4</v>
      </c>
      <c r="J34" s="6">
        <v>0</v>
      </c>
      <c r="K34" s="5">
        <v>100</v>
      </c>
      <c r="L34" s="5">
        <f t="shared" si="7"/>
        <v>0</v>
      </c>
      <c r="M34" s="39">
        <f t="shared" si="9"/>
        <v>100</v>
      </c>
    </row>
    <row r="35" spans="1:13" ht="26.25" customHeight="1" x14ac:dyDescent="0.25">
      <c r="A35" s="99" t="s">
        <v>181</v>
      </c>
      <c r="B35" s="82">
        <v>7</v>
      </c>
      <c r="C35" s="82" t="s">
        <v>201</v>
      </c>
      <c r="D35" s="128" t="s">
        <v>403</v>
      </c>
      <c r="E35" s="5">
        <v>28</v>
      </c>
      <c r="F35" s="82">
        <v>32</v>
      </c>
      <c r="G35" s="149">
        <v>28</v>
      </c>
      <c r="H35" s="7">
        <v>0</v>
      </c>
      <c r="I35" s="6">
        <f t="shared" si="5"/>
        <v>4</v>
      </c>
      <c r="J35" s="6">
        <v>0</v>
      </c>
      <c r="K35" s="5">
        <v>100</v>
      </c>
      <c r="L35" s="5">
        <f t="shared" si="7"/>
        <v>0</v>
      </c>
      <c r="M35" s="39">
        <f t="shared" si="9"/>
        <v>100</v>
      </c>
    </row>
    <row r="36" spans="1:13" ht="26.25" customHeight="1" x14ac:dyDescent="0.25">
      <c r="A36" s="99" t="s">
        <v>181</v>
      </c>
      <c r="B36" s="153">
        <v>8</v>
      </c>
      <c r="C36" s="82" t="s">
        <v>201</v>
      </c>
      <c r="D36" s="128" t="s">
        <v>404</v>
      </c>
      <c r="E36" s="5">
        <v>35</v>
      </c>
      <c r="F36" s="82">
        <v>30</v>
      </c>
      <c r="G36" s="149">
        <v>30</v>
      </c>
      <c r="H36" s="7">
        <v>0</v>
      </c>
      <c r="I36" s="6">
        <f t="shared" si="5"/>
        <v>-5</v>
      </c>
      <c r="J36" s="6">
        <v>5</v>
      </c>
      <c r="K36" s="5">
        <f>F36*100/E36</f>
        <v>85.714285714285708</v>
      </c>
      <c r="L36" s="5">
        <f t="shared" si="7"/>
        <v>14.285714285714286</v>
      </c>
      <c r="M36" s="39">
        <f t="shared" si="9"/>
        <v>100</v>
      </c>
    </row>
    <row r="37" spans="1:13" ht="26.25" customHeight="1" x14ac:dyDescent="0.25">
      <c r="A37" s="99" t="s">
        <v>181</v>
      </c>
      <c r="B37" s="153">
        <v>8</v>
      </c>
      <c r="C37" s="82" t="s">
        <v>201</v>
      </c>
      <c r="D37" s="128" t="s">
        <v>405</v>
      </c>
      <c r="E37" s="5">
        <v>35</v>
      </c>
      <c r="F37" s="82">
        <v>30</v>
      </c>
      <c r="G37" s="149">
        <v>30</v>
      </c>
      <c r="H37" s="7">
        <v>0</v>
      </c>
      <c r="I37" s="6">
        <f t="shared" si="5"/>
        <v>-5</v>
      </c>
      <c r="J37" s="6">
        <v>5</v>
      </c>
      <c r="K37" s="5">
        <f>F37*100/E37</f>
        <v>85.714285714285708</v>
      </c>
      <c r="L37" s="5">
        <f t="shared" si="7"/>
        <v>14.285714285714286</v>
      </c>
      <c r="M37" s="39">
        <f t="shared" si="9"/>
        <v>100</v>
      </c>
    </row>
    <row r="38" spans="1:13" ht="26.25" customHeight="1" x14ac:dyDescent="0.25">
      <c r="A38" s="99" t="s">
        <v>181</v>
      </c>
      <c r="B38" s="153">
        <v>9</v>
      </c>
      <c r="C38" s="82" t="s">
        <v>201</v>
      </c>
      <c r="D38" s="128" t="s">
        <v>406</v>
      </c>
      <c r="E38" s="5">
        <v>20</v>
      </c>
      <c r="F38" s="82">
        <v>30</v>
      </c>
      <c r="G38" s="149">
        <v>20</v>
      </c>
      <c r="H38" s="7">
        <v>0</v>
      </c>
      <c r="I38" s="6">
        <f t="shared" si="5"/>
        <v>10</v>
      </c>
      <c r="J38" s="6">
        <v>0</v>
      </c>
      <c r="K38" s="5">
        <v>100</v>
      </c>
      <c r="L38" s="5">
        <f t="shared" si="7"/>
        <v>0</v>
      </c>
      <c r="M38" s="39">
        <f t="shared" si="9"/>
        <v>100</v>
      </c>
    </row>
    <row r="39" spans="1:13" ht="26.25" customHeight="1" x14ac:dyDescent="0.25">
      <c r="A39" s="99" t="s">
        <v>181</v>
      </c>
      <c r="B39" s="153">
        <v>9</v>
      </c>
      <c r="C39" s="82" t="s">
        <v>201</v>
      </c>
      <c r="D39" s="128" t="s">
        <v>407</v>
      </c>
      <c r="E39" s="5">
        <v>20</v>
      </c>
      <c r="F39" s="82">
        <v>30</v>
      </c>
      <c r="G39" s="149">
        <v>20</v>
      </c>
      <c r="H39" s="7">
        <v>0</v>
      </c>
      <c r="I39" s="6">
        <f t="shared" si="5"/>
        <v>10</v>
      </c>
      <c r="J39" s="6">
        <v>0</v>
      </c>
      <c r="K39" s="5">
        <v>100</v>
      </c>
      <c r="L39" s="5">
        <f t="shared" si="7"/>
        <v>0</v>
      </c>
      <c r="M39" s="39">
        <f t="shared" si="9"/>
        <v>100</v>
      </c>
    </row>
    <row r="40" spans="1:13" ht="24.75" customHeight="1" x14ac:dyDescent="0.25">
      <c r="A40" s="101" t="s">
        <v>182</v>
      </c>
      <c r="B40" s="154">
        <v>10</v>
      </c>
      <c r="C40" s="152" t="s">
        <v>201</v>
      </c>
      <c r="D40" s="133" t="s">
        <v>408</v>
      </c>
      <c r="E40" s="5">
        <v>9</v>
      </c>
      <c r="F40" s="154">
        <v>22</v>
      </c>
      <c r="G40" s="158">
        <v>0</v>
      </c>
      <c r="H40" s="5">
        <v>0</v>
      </c>
      <c r="I40" s="6">
        <f t="shared" si="5"/>
        <v>13</v>
      </c>
      <c r="J40" s="6">
        <v>0</v>
      </c>
      <c r="K40" s="5">
        <v>100</v>
      </c>
      <c r="L40" s="5">
        <f t="shared" si="7"/>
        <v>0</v>
      </c>
      <c r="M40" s="39">
        <f t="shared" si="9"/>
        <v>100</v>
      </c>
    </row>
    <row r="41" spans="1:13" ht="24.75" customHeight="1" x14ac:dyDescent="0.25">
      <c r="A41" s="101" t="s">
        <v>182</v>
      </c>
      <c r="B41" s="154">
        <v>10</v>
      </c>
      <c r="C41" s="152" t="s">
        <v>201</v>
      </c>
      <c r="D41" s="133" t="s">
        <v>409</v>
      </c>
      <c r="E41" s="5">
        <v>9</v>
      </c>
      <c r="F41" s="154">
        <v>22</v>
      </c>
      <c r="G41" s="158">
        <v>0</v>
      </c>
      <c r="H41" s="5">
        <v>0</v>
      </c>
      <c r="I41" s="6">
        <f t="shared" si="5"/>
        <v>13</v>
      </c>
      <c r="J41" s="6">
        <v>0</v>
      </c>
      <c r="K41" s="5">
        <v>100</v>
      </c>
      <c r="L41" s="5">
        <f t="shared" si="7"/>
        <v>0</v>
      </c>
      <c r="M41" s="39">
        <f t="shared" si="9"/>
        <v>100</v>
      </c>
    </row>
    <row r="42" spans="1:13" ht="24.75" customHeight="1" x14ac:dyDescent="0.25">
      <c r="A42" s="101" t="s">
        <v>182</v>
      </c>
      <c r="B42" s="153">
        <v>11</v>
      </c>
      <c r="C42" s="68" t="s">
        <v>201</v>
      </c>
      <c r="D42" s="128" t="s">
        <v>410</v>
      </c>
      <c r="E42" s="35">
        <v>8</v>
      </c>
      <c r="F42" s="153">
        <v>29</v>
      </c>
      <c r="G42" s="159">
        <v>8</v>
      </c>
      <c r="H42" s="5">
        <v>0</v>
      </c>
      <c r="I42" s="6">
        <f t="shared" si="5"/>
        <v>21</v>
      </c>
      <c r="J42" s="6">
        <v>0</v>
      </c>
      <c r="K42" s="5">
        <v>100</v>
      </c>
      <c r="L42" s="5">
        <f t="shared" si="7"/>
        <v>0</v>
      </c>
      <c r="M42" s="39">
        <f t="shared" si="9"/>
        <v>100</v>
      </c>
    </row>
    <row r="43" spans="1:13" ht="24.75" customHeight="1" x14ac:dyDescent="0.25">
      <c r="A43" s="101" t="s">
        <v>182</v>
      </c>
      <c r="B43" s="153">
        <v>11</v>
      </c>
      <c r="C43" s="68" t="s">
        <v>201</v>
      </c>
      <c r="D43" s="128" t="s">
        <v>411</v>
      </c>
      <c r="E43" s="35">
        <v>8</v>
      </c>
      <c r="F43" s="153">
        <v>11</v>
      </c>
      <c r="G43" s="159">
        <v>8</v>
      </c>
      <c r="H43" s="5">
        <v>0</v>
      </c>
      <c r="I43" s="6">
        <f t="shared" si="5"/>
        <v>3</v>
      </c>
      <c r="J43" s="6">
        <v>0</v>
      </c>
      <c r="K43" s="5">
        <v>100</v>
      </c>
      <c r="L43" s="5">
        <f t="shared" si="7"/>
        <v>0</v>
      </c>
      <c r="M43" s="39">
        <f t="shared" si="9"/>
        <v>100</v>
      </c>
    </row>
    <row r="44" spans="1:13" s="41" customFormat="1" ht="24.75" customHeight="1" x14ac:dyDescent="0.25">
      <c r="A44" s="163"/>
      <c r="B44" s="166"/>
      <c r="C44" s="168" t="s">
        <v>201</v>
      </c>
      <c r="D44" s="137"/>
      <c r="E44" s="8">
        <f t="shared" ref="E44:J44" si="10">SUM(E22:E43)</f>
        <v>534</v>
      </c>
      <c r="F44" s="166">
        <f t="shared" si="10"/>
        <v>551</v>
      </c>
      <c r="G44" s="167">
        <f t="shared" si="10"/>
        <v>410</v>
      </c>
      <c r="H44" s="10">
        <f t="shared" si="10"/>
        <v>0</v>
      </c>
      <c r="I44" s="9">
        <f t="shared" si="10"/>
        <v>17</v>
      </c>
      <c r="J44" s="9">
        <f t="shared" si="10"/>
        <v>106</v>
      </c>
      <c r="K44" s="8">
        <f>AVERAGE(K22:K43)</f>
        <v>85.216388608229224</v>
      </c>
      <c r="L44" s="8">
        <f>AVERAGE(L22:L43)</f>
        <v>14.783611391770785</v>
      </c>
      <c r="M44" s="165">
        <f>L44+K44</f>
        <v>100.00000000000001</v>
      </c>
    </row>
    <row r="45" spans="1:13" s="150" customFormat="1" ht="24.75" customHeight="1" x14ac:dyDescent="0.25">
      <c r="A45" s="88" t="s">
        <v>200</v>
      </c>
      <c r="B45" s="82">
        <v>1</v>
      </c>
      <c r="C45" s="82" t="s">
        <v>190</v>
      </c>
      <c r="D45" s="128" t="s">
        <v>215</v>
      </c>
      <c r="E45" s="5">
        <v>34</v>
      </c>
      <c r="F45" s="82">
        <v>35</v>
      </c>
      <c r="G45" s="149">
        <v>34</v>
      </c>
      <c r="H45" s="7">
        <v>0</v>
      </c>
      <c r="I45" s="6">
        <f t="shared" ref="I45:I55" si="11">F45-E45</f>
        <v>1</v>
      </c>
      <c r="J45" s="6">
        <v>0</v>
      </c>
      <c r="K45" s="5">
        <v>100</v>
      </c>
      <c r="L45" s="5">
        <f t="shared" ref="L45:L55" si="12">J45*100/E45</f>
        <v>0</v>
      </c>
      <c r="M45" s="39">
        <f t="shared" si="9"/>
        <v>100</v>
      </c>
    </row>
    <row r="46" spans="1:13" s="150" customFormat="1" ht="24.75" customHeight="1" x14ac:dyDescent="0.25">
      <c r="A46" s="88" t="s">
        <v>200</v>
      </c>
      <c r="B46" s="82">
        <v>2</v>
      </c>
      <c r="C46" s="152" t="s">
        <v>190</v>
      </c>
      <c r="D46" s="128" t="s">
        <v>240</v>
      </c>
      <c r="E46" s="5">
        <v>21</v>
      </c>
      <c r="F46" s="82">
        <v>32</v>
      </c>
      <c r="G46" s="149">
        <v>21</v>
      </c>
      <c r="H46" s="7">
        <v>0</v>
      </c>
      <c r="I46" s="6">
        <f t="shared" si="11"/>
        <v>11</v>
      </c>
      <c r="J46" s="6">
        <v>0</v>
      </c>
      <c r="K46" s="5">
        <v>100</v>
      </c>
      <c r="L46" s="5">
        <f t="shared" si="12"/>
        <v>0</v>
      </c>
      <c r="M46" s="39">
        <f t="shared" si="9"/>
        <v>100</v>
      </c>
    </row>
    <row r="47" spans="1:13" s="61" customFormat="1" ht="24.75" customHeight="1" x14ac:dyDescent="0.25">
      <c r="A47" s="88" t="s">
        <v>200</v>
      </c>
      <c r="B47" s="82">
        <v>3</v>
      </c>
      <c r="C47" s="82" t="s">
        <v>190</v>
      </c>
      <c r="D47" s="128" t="s">
        <v>243</v>
      </c>
      <c r="E47" s="5">
        <v>31</v>
      </c>
      <c r="F47" s="82">
        <v>50</v>
      </c>
      <c r="G47" s="149">
        <v>31</v>
      </c>
      <c r="H47" s="7">
        <v>0</v>
      </c>
      <c r="I47" s="6">
        <f t="shared" si="11"/>
        <v>19</v>
      </c>
      <c r="J47" s="6">
        <v>0</v>
      </c>
      <c r="K47" s="5">
        <v>100</v>
      </c>
      <c r="L47" s="5">
        <f t="shared" si="12"/>
        <v>0</v>
      </c>
      <c r="M47" s="39">
        <f t="shared" si="9"/>
        <v>100</v>
      </c>
    </row>
    <row r="48" spans="1:13" ht="24.75" customHeight="1" x14ac:dyDescent="0.25">
      <c r="A48" s="88" t="s">
        <v>200</v>
      </c>
      <c r="B48" s="82">
        <v>4</v>
      </c>
      <c r="C48" s="82" t="s">
        <v>190</v>
      </c>
      <c r="D48" s="128" t="s">
        <v>246</v>
      </c>
      <c r="E48" s="5">
        <v>32</v>
      </c>
      <c r="F48" s="82">
        <v>35</v>
      </c>
      <c r="G48" s="149">
        <v>32</v>
      </c>
      <c r="H48" s="7">
        <v>0</v>
      </c>
      <c r="I48" s="6">
        <f t="shared" si="11"/>
        <v>3</v>
      </c>
      <c r="J48" s="6">
        <v>0</v>
      </c>
      <c r="K48" s="5">
        <v>100</v>
      </c>
      <c r="L48" s="5">
        <f t="shared" si="12"/>
        <v>0</v>
      </c>
      <c r="M48" s="39">
        <f t="shared" si="9"/>
        <v>100</v>
      </c>
    </row>
    <row r="49" spans="1:13" ht="24.75" customHeight="1" x14ac:dyDescent="0.25">
      <c r="A49" s="99" t="s">
        <v>181</v>
      </c>
      <c r="B49" s="82">
        <v>5</v>
      </c>
      <c r="C49" s="82" t="s">
        <v>190</v>
      </c>
      <c r="D49" s="128" t="s">
        <v>251</v>
      </c>
      <c r="E49" s="5">
        <v>23</v>
      </c>
      <c r="F49" s="82">
        <v>44</v>
      </c>
      <c r="G49" s="149">
        <v>23</v>
      </c>
      <c r="H49" s="5">
        <v>0</v>
      </c>
      <c r="I49" s="6">
        <f t="shared" si="11"/>
        <v>21</v>
      </c>
      <c r="J49" s="6">
        <v>0</v>
      </c>
      <c r="K49" s="5">
        <v>100</v>
      </c>
      <c r="L49" s="5">
        <f t="shared" si="12"/>
        <v>0</v>
      </c>
      <c r="M49" s="39">
        <f t="shared" si="9"/>
        <v>100</v>
      </c>
    </row>
    <row r="50" spans="1:13" ht="24.75" customHeight="1" x14ac:dyDescent="0.25">
      <c r="A50" s="99" t="s">
        <v>181</v>
      </c>
      <c r="B50" s="82">
        <v>6</v>
      </c>
      <c r="C50" s="82" t="s">
        <v>190</v>
      </c>
      <c r="D50" s="128" t="s">
        <v>264</v>
      </c>
      <c r="E50" s="5">
        <v>26</v>
      </c>
      <c r="F50" s="82">
        <v>71</v>
      </c>
      <c r="G50" s="149">
        <v>26</v>
      </c>
      <c r="H50" s="7">
        <v>0</v>
      </c>
      <c r="I50" s="6">
        <f t="shared" si="11"/>
        <v>45</v>
      </c>
      <c r="J50" s="6">
        <v>0</v>
      </c>
      <c r="K50" s="5">
        <v>100</v>
      </c>
      <c r="L50" s="5">
        <f t="shared" si="12"/>
        <v>0</v>
      </c>
      <c r="M50" s="39">
        <f t="shared" si="9"/>
        <v>100</v>
      </c>
    </row>
    <row r="51" spans="1:13" ht="24.75" customHeight="1" x14ac:dyDescent="0.25">
      <c r="A51" s="99" t="s">
        <v>181</v>
      </c>
      <c r="B51" s="82">
        <v>7</v>
      </c>
      <c r="C51" s="82" t="s">
        <v>190</v>
      </c>
      <c r="D51" s="128" t="s">
        <v>280</v>
      </c>
      <c r="E51" s="5">
        <v>28</v>
      </c>
      <c r="F51" s="82">
        <v>40</v>
      </c>
      <c r="G51" s="149">
        <v>28</v>
      </c>
      <c r="H51" s="7">
        <v>0</v>
      </c>
      <c r="I51" s="6">
        <f t="shared" si="11"/>
        <v>12</v>
      </c>
      <c r="J51" s="6">
        <v>0</v>
      </c>
      <c r="K51" s="5">
        <v>100</v>
      </c>
      <c r="L51" s="5">
        <f t="shared" si="12"/>
        <v>0</v>
      </c>
      <c r="M51" s="39">
        <f t="shared" si="9"/>
        <v>100</v>
      </c>
    </row>
    <row r="52" spans="1:13" ht="24.75" customHeight="1" x14ac:dyDescent="0.25">
      <c r="A52" s="99" t="s">
        <v>181</v>
      </c>
      <c r="B52" s="153">
        <v>8</v>
      </c>
      <c r="C52" s="82" t="s">
        <v>190</v>
      </c>
      <c r="D52" s="128" t="s">
        <v>296</v>
      </c>
      <c r="E52" s="5">
        <v>35</v>
      </c>
      <c r="F52" s="82">
        <v>35</v>
      </c>
      <c r="G52" s="149">
        <v>35</v>
      </c>
      <c r="H52" s="7">
        <v>0</v>
      </c>
      <c r="I52" s="6">
        <f t="shared" si="11"/>
        <v>0</v>
      </c>
      <c r="J52" s="6">
        <v>0</v>
      </c>
      <c r="K52" s="5">
        <f>F52*100/E52</f>
        <v>100</v>
      </c>
      <c r="L52" s="5">
        <f t="shared" si="12"/>
        <v>0</v>
      </c>
      <c r="M52" s="39">
        <f t="shared" si="9"/>
        <v>100</v>
      </c>
    </row>
    <row r="53" spans="1:13" ht="23.25" customHeight="1" x14ac:dyDescent="0.25">
      <c r="A53" s="99" t="s">
        <v>181</v>
      </c>
      <c r="B53" s="153">
        <v>9</v>
      </c>
      <c r="C53" s="82" t="s">
        <v>190</v>
      </c>
      <c r="D53" s="128" t="s">
        <v>296</v>
      </c>
      <c r="E53" s="5">
        <v>20</v>
      </c>
      <c r="F53" s="82">
        <v>25</v>
      </c>
      <c r="G53" s="149">
        <v>20</v>
      </c>
      <c r="H53" s="7">
        <v>0</v>
      </c>
      <c r="I53" s="6">
        <f t="shared" si="11"/>
        <v>5</v>
      </c>
      <c r="J53" s="6">
        <v>0</v>
      </c>
      <c r="K53" s="5">
        <v>100</v>
      </c>
      <c r="L53" s="5">
        <f t="shared" si="12"/>
        <v>0</v>
      </c>
      <c r="M53" s="39">
        <f t="shared" si="9"/>
        <v>100</v>
      </c>
    </row>
    <row r="54" spans="1:13" ht="23.25" customHeight="1" x14ac:dyDescent="0.25">
      <c r="A54" s="101" t="s">
        <v>182</v>
      </c>
      <c r="B54" s="154">
        <v>10</v>
      </c>
      <c r="C54" s="82" t="s">
        <v>190</v>
      </c>
      <c r="D54" s="128" t="s">
        <v>331</v>
      </c>
      <c r="E54" s="35">
        <v>9</v>
      </c>
      <c r="F54" s="153">
        <v>20</v>
      </c>
      <c r="G54" s="159">
        <v>9</v>
      </c>
      <c r="H54" s="5">
        <v>0</v>
      </c>
      <c r="I54" s="6">
        <f t="shared" si="11"/>
        <v>11</v>
      </c>
      <c r="J54" s="6">
        <v>0</v>
      </c>
      <c r="K54" s="5">
        <v>100</v>
      </c>
      <c r="L54" s="5">
        <f t="shared" si="12"/>
        <v>0</v>
      </c>
      <c r="M54" s="39">
        <f t="shared" si="9"/>
        <v>100</v>
      </c>
    </row>
    <row r="55" spans="1:13" ht="23.25" customHeight="1" x14ac:dyDescent="0.25">
      <c r="A55" s="101" t="s">
        <v>182</v>
      </c>
      <c r="B55" s="153">
        <v>11</v>
      </c>
      <c r="C55" s="68" t="s">
        <v>190</v>
      </c>
      <c r="D55" s="128" t="s">
        <v>331</v>
      </c>
      <c r="E55" s="35">
        <v>8</v>
      </c>
      <c r="F55" s="153">
        <v>20</v>
      </c>
      <c r="G55" s="159">
        <v>8</v>
      </c>
      <c r="H55" s="5">
        <v>0</v>
      </c>
      <c r="I55" s="6">
        <f t="shared" si="11"/>
        <v>12</v>
      </c>
      <c r="J55" s="6">
        <v>0</v>
      </c>
      <c r="K55" s="5">
        <v>100</v>
      </c>
      <c r="L55" s="5">
        <f t="shared" si="12"/>
        <v>0</v>
      </c>
      <c r="M55" s="39">
        <f t="shared" si="9"/>
        <v>100</v>
      </c>
    </row>
    <row r="56" spans="1:13" s="41" customFormat="1" ht="23.25" customHeight="1" x14ac:dyDescent="0.25">
      <c r="A56" s="163"/>
      <c r="B56" s="166"/>
      <c r="C56" s="168" t="s">
        <v>190</v>
      </c>
      <c r="D56" s="137"/>
      <c r="E56" s="8">
        <f t="shared" ref="E56:J56" si="13">SUM(E45:E55)</f>
        <v>267</v>
      </c>
      <c r="F56" s="166">
        <f t="shared" si="13"/>
        <v>407</v>
      </c>
      <c r="G56" s="167">
        <f t="shared" si="13"/>
        <v>267</v>
      </c>
      <c r="H56" s="10">
        <f t="shared" si="13"/>
        <v>0</v>
      </c>
      <c r="I56" s="9">
        <f t="shared" si="13"/>
        <v>140</v>
      </c>
      <c r="J56" s="9">
        <f t="shared" si="13"/>
        <v>0</v>
      </c>
      <c r="K56" s="8">
        <f>AVERAGE(K45:K55)</f>
        <v>100</v>
      </c>
      <c r="L56" s="8">
        <f>AVERAGE(L45:L55)</f>
        <v>0</v>
      </c>
      <c r="M56" s="165">
        <f>L56+K56</f>
        <v>100</v>
      </c>
    </row>
    <row r="57" spans="1:13" s="150" customFormat="1" ht="38.25" customHeight="1" x14ac:dyDescent="0.25">
      <c r="A57" s="88" t="s">
        <v>200</v>
      </c>
      <c r="B57" s="82">
        <v>2</v>
      </c>
      <c r="C57" s="152" t="s">
        <v>198</v>
      </c>
      <c r="D57" s="133" t="s">
        <v>241</v>
      </c>
      <c r="E57" s="5">
        <v>21</v>
      </c>
      <c r="F57" s="82">
        <v>35</v>
      </c>
      <c r="G57" s="149">
        <v>21</v>
      </c>
      <c r="H57" s="7">
        <v>0</v>
      </c>
      <c r="I57" s="6">
        <f t="shared" ref="I57:I66" si="14">F57-E57</f>
        <v>14</v>
      </c>
      <c r="J57" s="6">
        <v>0</v>
      </c>
      <c r="K57" s="5">
        <v>100</v>
      </c>
      <c r="L57" s="5">
        <f t="shared" ref="L57:L66" si="15">J57*100/E57</f>
        <v>0</v>
      </c>
      <c r="M57" s="39">
        <f t="shared" si="9"/>
        <v>100</v>
      </c>
    </row>
    <row r="58" spans="1:13" s="61" customFormat="1" ht="42" customHeight="1" x14ac:dyDescent="0.25">
      <c r="A58" s="88" t="s">
        <v>200</v>
      </c>
      <c r="B58" s="82">
        <v>3</v>
      </c>
      <c r="C58" s="82" t="s">
        <v>198</v>
      </c>
      <c r="D58" s="128" t="s">
        <v>244</v>
      </c>
      <c r="E58" s="5">
        <v>31</v>
      </c>
      <c r="F58" s="82">
        <v>52</v>
      </c>
      <c r="G58" s="149">
        <v>31</v>
      </c>
      <c r="H58" s="7">
        <v>0</v>
      </c>
      <c r="I58" s="6">
        <f t="shared" si="14"/>
        <v>21</v>
      </c>
      <c r="J58" s="6">
        <v>0</v>
      </c>
      <c r="K58" s="5">
        <v>100</v>
      </c>
      <c r="L58" s="5">
        <f t="shared" si="15"/>
        <v>0</v>
      </c>
      <c r="M58" s="39">
        <f t="shared" si="9"/>
        <v>100</v>
      </c>
    </row>
    <row r="59" spans="1:13" ht="38.25" customHeight="1" x14ac:dyDescent="0.25">
      <c r="A59" s="88" t="s">
        <v>200</v>
      </c>
      <c r="B59" s="82">
        <v>4</v>
      </c>
      <c r="C59" s="82" t="s">
        <v>198</v>
      </c>
      <c r="D59" s="128" t="s">
        <v>247</v>
      </c>
      <c r="E59" s="5">
        <v>32</v>
      </c>
      <c r="F59" s="82">
        <v>60</v>
      </c>
      <c r="G59" s="149">
        <v>32</v>
      </c>
      <c r="H59" s="7">
        <v>0</v>
      </c>
      <c r="I59" s="6">
        <f t="shared" si="14"/>
        <v>28</v>
      </c>
      <c r="J59" s="6">
        <v>0</v>
      </c>
      <c r="K59" s="5">
        <v>100</v>
      </c>
      <c r="L59" s="5">
        <f t="shared" si="15"/>
        <v>0</v>
      </c>
      <c r="M59" s="39">
        <f t="shared" ref="M59:M66" si="16">K59+L59</f>
        <v>100</v>
      </c>
    </row>
    <row r="60" spans="1:13" ht="27" customHeight="1" x14ac:dyDescent="0.25">
      <c r="A60" s="99" t="s">
        <v>181</v>
      </c>
      <c r="B60" s="82">
        <v>5</v>
      </c>
      <c r="C60" s="82" t="s">
        <v>202</v>
      </c>
      <c r="D60" s="128" t="s">
        <v>252</v>
      </c>
      <c r="E60" s="5">
        <v>23</v>
      </c>
      <c r="F60" s="82">
        <v>43</v>
      </c>
      <c r="G60" s="149">
        <v>23</v>
      </c>
      <c r="H60" s="5">
        <v>0</v>
      </c>
      <c r="I60" s="6">
        <f t="shared" si="14"/>
        <v>20</v>
      </c>
      <c r="J60" s="6">
        <v>0</v>
      </c>
      <c r="K60" s="5">
        <v>100</v>
      </c>
      <c r="L60" s="5">
        <f t="shared" si="15"/>
        <v>0</v>
      </c>
      <c r="M60" s="39">
        <f t="shared" si="16"/>
        <v>100</v>
      </c>
    </row>
    <row r="61" spans="1:13" ht="27" customHeight="1" x14ac:dyDescent="0.25">
      <c r="A61" s="99" t="s">
        <v>181</v>
      </c>
      <c r="B61" s="82">
        <v>6</v>
      </c>
      <c r="C61" s="82" t="s">
        <v>202</v>
      </c>
      <c r="D61" s="128" t="s">
        <v>265</v>
      </c>
      <c r="E61" s="5">
        <v>26</v>
      </c>
      <c r="F61" s="82">
        <v>43</v>
      </c>
      <c r="G61" s="149">
        <v>26</v>
      </c>
      <c r="H61" s="7">
        <v>0</v>
      </c>
      <c r="I61" s="6">
        <f t="shared" si="14"/>
        <v>17</v>
      </c>
      <c r="J61" s="6">
        <v>0</v>
      </c>
      <c r="K61" s="5">
        <v>100</v>
      </c>
      <c r="L61" s="5">
        <f t="shared" si="15"/>
        <v>0</v>
      </c>
      <c r="M61" s="39">
        <f t="shared" si="16"/>
        <v>100</v>
      </c>
    </row>
    <row r="62" spans="1:13" ht="27" customHeight="1" x14ac:dyDescent="0.25">
      <c r="A62" s="99" t="s">
        <v>181</v>
      </c>
      <c r="B62" s="82">
        <v>7</v>
      </c>
      <c r="C62" s="82" t="s">
        <v>202</v>
      </c>
      <c r="D62" s="128" t="s">
        <v>281</v>
      </c>
      <c r="E62" s="5">
        <v>28</v>
      </c>
      <c r="F62" s="82">
        <v>56</v>
      </c>
      <c r="G62" s="149">
        <v>28</v>
      </c>
      <c r="H62" s="7">
        <v>0</v>
      </c>
      <c r="I62" s="6">
        <f t="shared" si="14"/>
        <v>28</v>
      </c>
      <c r="J62" s="6">
        <v>0</v>
      </c>
      <c r="K62" s="5">
        <v>100</v>
      </c>
      <c r="L62" s="5">
        <f t="shared" si="15"/>
        <v>0</v>
      </c>
      <c r="M62" s="39">
        <f t="shared" si="16"/>
        <v>100</v>
      </c>
    </row>
    <row r="63" spans="1:13" ht="27" customHeight="1" x14ac:dyDescent="0.25">
      <c r="A63" s="99" t="s">
        <v>181</v>
      </c>
      <c r="B63" s="153">
        <v>8</v>
      </c>
      <c r="C63" s="152" t="s">
        <v>202</v>
      </c>
      <c r="D63" s="133" t="s">
        <v>297</v>
      </c>
      <c r="E63" s="5">
        <v>35</v>
      </c>
      <c r="F63" s="82">
        <v>45</v>
      </c>
      <c r="G63" s="149">
        <v>35</v>
      </c>
      <c r="H63" s="7">
        <v>0</v>
      </c>
      <c r="I63" s="6">
        <f t="shared" si="14"/>
        <v>10</v>
      </c>
      <c r="J63" s="6">
        <v>0</v>
      </c>
      <c r="K63" s="5">
        <v>100</v>
      </c>
      <c r="L63" s="5">
        <f t="shared" si="15"/>
        <v>0</v>
      </c>
      <c r="M63" s="39">
        <f t="shared" si="16"/>
        <v>100</v>
      </c>
    </row>
    <row r="64" spans="1:13" ht="27" customHeight="1" x14ac:dyDescent="0.25">
      <c r="A64" s="99" t="s">
        <v>181</v>
      </c>
      <c r="B64" s="153">
        <v>9</v>
      </c>
      <c r="C64" s="82" t="s">
        <v>202</v>
      </c>
      <c r="D64" s="128" t="s">
        <v>314</v>
      </c>
      <c r="E64" s="5">
        <v>20</v>
      </c>
      <c r="F64" s="82">
        <v>29</v>
      </c>
      <c r="G64" s="149">
        <v>20</v>
      </c>
      <c r="H64" s="7">
        <v>0</v>
      </c>
      <c r="I64" s="6">
        <f t="shared" si="14"/>
        <v>9</v>
      </c>
      <c r="J64" s="6">
        <v>0</v>
      </c>
      <c r="K64" s="5">
        <v>100</v>
      </c>
      <c r="L64" s="5">
        <f t="shared" si="15"/>
        <v>0</v>
      </c>
      <c r="M64" s="39">
        <f t="shared" si="16"/>
        <v>100</v>
      </c>
    </row>
    <row r="65" spans="1:13" ht="27" customHeight="1" x14ac:dyDescent="0.25">
      <c r="A65" s="101" t="s">
        <v>182</v>
      </c>
      <c r="B65" s="154">
        <v>10</v>
      </c>
      <c r="C65" s="152" t="s">
        <v>202</v>
      </c>
      <c r="D65" s="133" t="s">
        <v>332</v>
      </c>
      <c r="E65" s="5">
        <v>9</v>
      </c>
      <c r="F65" s="154">
        <v>28</v>
      </c>
      <c r="G65" s="158">
        <v>9</v>
      </c>
      <c r="H65" s="5">
        <v>0</v>
      </c>
      <c r="I65" s="6">
        <f t="shared" si="14"/>
        <v>19</v>
      </c>
      <c r="J65" s="6">
        <v>0</v>
      </c>
      <c r="K65" s="5">
        <v>100</v>
      </c>
      <c r="L65" s="5">
        <f t="shared" si="15"/>
        <v>0</v>
      </c>
      <c r="M65" s="39">
        <f t="shared" si="16"/>
        <v>100</v>
      </c>
    </row>
    <row r="66" spans="1:13" ht="24.75" customHeight="1" x14ac:dyDescent="0.25">
      <c r="A66" s="101" t="s">
        <v>182</v>
      </c>
      <c r="B66" s="153">
        <v>11</v>
      </c>
      <c r="C66" s="153" t="s">
        <v>202</v>
      </c>
      <c r="D66" s="151" t="s">
        <v>354</v>
      </c>
      <c r="E66" s="35">
        <v>8</v>
      </c>
      <c r="F66" s="153">
        <v>28</v>
      </c>
      <c r="G66" s="159">
        <v>8</v>
      </c>
      <c r="H66" s="5">
        <v>0</v>
      </c>
      <c r="I66" s="6">
        <f t="shared" si="14"/>
        <v>20</v>
      </c>
      <c r="J66" s="6">
        <v>0</v>
      </c>
      <c r="K66" s="5">
        <v>100</v>
      </c>
      <c r="L66" s="5">
        <f t="shared" si="15"/>
        <v>0</v>
      </c>
      <c r="M66" s="39">
        <f t="shared" si="16"/>
        <v>100</v>
      </c>
    </row>
    <row r="67" spans="1:13" s="41" customFormat="1" ht="24.75" customHeight="1" x14ac:dyDescent="0.25">
      <c r="A67" s="163"/>
      <c r="B67" s="166"/>
      <c r="C67" s="166" t="s">
        <v>202</v>
      </c>
      <c r="D67" s="169"/>
      <c r="E67" s="8">
        <f t="shared" ref="E67:J67" si="17">SUM(E57:E66)</f>
        <v>233</v>
      </c>
      <c r="F67" s="166">
        <f t="shared" si="17"/>
        <v>419</v>
      </c>
      <c r="G67" s="167">
        <f t="shared" si="17"/>
        <v>233</v>
      </c>
      <c r="H67" s="10">
        <f t="shared" si="17"/>
        <v>0</v>
      </c>
      <c r="I67" s="9">
        <f t="shared" si="17"/>
        <v>186</v>
      </c>
      <c r="J67" s="9">
        <f t="shared" si="17"/>
        <v>0</v>
      </c>
      <c r="K67" s="8">
        <f>AVERAGE(K57:K66)</f>
        <v>100</v>
      </c>
      <c r="L67" s="8">
        <f>AVERAGE(L57:L66)</f>
        <v>0</v>
      </c>
      <c r="M67" s="165">
        <f>L67+K67</f>
        <v>100</v>
      </c>
    </row>
    <row r="68" spans="1:13" s="150" customFormat="1" ht="24.75" customHeight="1" x14ac:dyDescent="0.25">
      <c r="A68" s="88" t="s">
        <v>200</v>
      </c>
      <c r="B68" s="82">
        <v>2</v>
      </c>
      <c r="C68" s="153" t="s">
        <v>199</v>
      </c>
      <c r="D68" s="151" t="s">
        <v>412</v>
      </c>
      <c r="E68" s="5">
        <v>21</v>
      </c>
      <c r="F68" s="82">
        <v>30</v>
      </c>
      <c r="G68" s="149">
        <v>21</v>
      </c>
      <c r="H68" s="7">
        <v>0</v>
      </c>
      <c r="I68" s="6">
        <f t="shared" ref="I68:I80" si="18">F68-E68</f>
        <v>9</v>
      </c>
      <c r="J68" s="6">
        <v>0</v>
      </c>
      <c r="K68" s="5">
        <v>100</v>
      </c>
      <c r="L68" s="5">
        <f t="shared" ref="L68:L80" si="19">J68*100/E68</f>
        <v>0</v>
      </c>
      <c r="M68" s="39">
        <f t="shared" si="9"/>
        <v>100</v>
      </c>
    </row>
    <row r="69" spans="1:13" s="150" customFormat="1" ht="24.75" customHeight="1" x14ac:dyDescent="0.25">
      <c r="A69" s="88" t="s">
        <v>200</v>
      </c>
      <c r="B69" s="82">
        <v>2</v>
      </c>
      <c r="C69" s="153" t="s">
        <v>199</v>
      </c>
      <c r="D69" s="151" t="s">
        <v>413</v>
      </c>
      <c r="E69" s="5">
        <v>21</v>
      </c>
      <c r="F69" s="82">
        <v>30</v>
      </c>
      <c r="G69" s="149">
        <v>21</v>
      </c>
      <c r="H69" s="7">
        <v>0</v>
      </c>
      <c r="I69" s="6">
        <f t="shared" si="18"/>
        <v>9</v>
      </c>
      <c r="J69" s="6">
        <v>0</v>
      </c>
      <c r="K69" s="5">
        <v>100</v>
      </c>
      <c r="L69" s="5">
        <f t="shared" si="19"/>
        <v>0</v>
      </c>
      <c r="M69" s="39">
        <f t="shared" si="9"/>
        <v>100</v>
      </c>
    </row>
    <row r="70" spans="1:13" s="61" customFormat="1" ht="24.75" customHeight="1" x14ac:dyDescent="0.25">
      <c r="A70" s="88" t="s">
        <v>200</v>
      </c>
      <c r="B70" s="82">
        <v>3</v>
      </c>
      <c r="C70" s="82" t="s">
        <v>199</v>
      </c>
      <c r="D70" s="151" t="s">
        <v>414</v>
      </c>
      <c r="E70" s="5">
        <v>31</v>
      </c>
      <c r="F70" s="82">
        <v>30</v>
      </c>
      <c r="G70" s="149">
        <v>30</v>
      </c>
      <c r="H70" s="7">
        <v>0</v>
      </c>
      <c r="I70" s="6">
        <f t="shared" si="18"/>
        <v>-1</v>
      </c>
      <c r="J70" s="6">
        <v>1</v>
      </c>
      <c r="K70" s="5">
        <f>F70*100/E70</f>
        <v>96.774193548387103</v>
      </c>
      <c r="L70" s="5">
        <f t="shared" si="19"/>
        <v>3.225806451612903</v>
      </c>
      <c r="M70" s="39">
        <f t="shared" si="9"/>
        <v>100</v>
      </c>
    </row>
    <row r="71" spans="1:13" s="61" customFormat="1" ht="24.75" customHeight="1" x14ac:dyDescent="0.25">
      <c r="A71" s="88" t="s">
        <v>200</v>
      </c>
      <c r="B71" s="82">
        <v>3</v>
      </c>
      <c r="C71" s="82" t="s">
        <v>199</v>
      </c>
      <c r="D71" s="151" t="s">
        <v>415</v>
      </c>
      <c r="E71" s="5">
        <v>31</v>
      </c>
      <c r="F71" s="82">
        <v>30</v>
      </c>
      <c r="G71" s="149">
        <v>30</v>
      </c>
      <c r="H71" s="7">
        <v>0</v>
      </c>
      <c r="I71" s="6">
        <f t="shared" si="18"/>
        <v>-1</v>
      </c>
      <c r="J71" s="6">
        <v>1</v>
      </c>
      <c r="K71" s="5">
        <f>F71*100/E71</f>
        <v>96.774193548387103</v>
      </c>
      <c r="L71" s="5">
        <f t="shared" si="19"/>
        <v>3.225806451612903</v>
      </c>
      <c r="M71" s="39">
        <f t="shared" si="9"/>
        <v>100</v>
      </c>
    </row>
    <row r="72" spans="1:13" ht="24.75" customHeight="1" x14ac:dyDescent="0.25">
      <c r="A72" s="88" t="s">
        <v>200</v>
      </c>
      <c r="B72" s="82">
        <v>4</v>
      </c>
      <c r="C72" s="82" t="s">
        <v>199</v>
      </c>
      <c r="D72" s="151" t="s">
        <v>416</v>
      </c>
      <c r="E72" s="5">
        <v>32</v>
      </c>
      <c r="F72" s="82">
        <v>30</v>
      </c>
      <c r="G72" s="149">
        <v>30</v>
      </c>
      <c r="H72" s="7">
        <v>0</v>
      </c>
      <c r="I72" s="6">
        <f t="shared" si="18"/>
        <v>-2</v>
      </c>
      <c r="J72" s="6">
        <v>2</v>
      </c>
      <c r="K72" s="5">
        <f>F72*100/E72</f>
        <v>93.75</v>
      </c>
      <c r="L72" s="5">
        <f t="shared" si="19"/>
        <v>6.25</v>
      </c>
      <c r="M72" s="39">
        <f t="shared" si="9"/>
        <v>100</v>
      </c>
    </row>
    <row r="73" spans="1:13" ht="24.75" customHeight="1" x14ac:dyDescent="0.25">
      <c r="A73" s="88" t="s">
        <v>200</v>
      </c>
      <c r="B73" s="82">
        <v>4</v>
      </c>
      <c r="C73" s="82" t="s">
        <v>199</v>
      </c>
      <c r="D73" s="151" t="s">
        <v>417</v>
      </c>
      <c r="E73" s="5">
        <v>32</v>
      </c>
      <c r="F73" s="82">
        <v>30</v>
      </c>
      <c r="G73" s="149">
        <v>30</v>
      </c>
      <c r="H73" s="7">
        <v>0</v>
      </c>
      <c r="I73" s="6">
        <f t="shared" si="18"/>
        <v>-2</v>
      </c>
      <c r="J73" s="6">
        <v>2</v>
      </c>
      <c r="K73" s="5">
        <f>F73*100/E73</f>
        <v>93.75</v>
      </c>
      <c r="L73" s="5">
        <f t="shared" si="19"/>
        <v>6.25</v>
      </c>
      <c r="M73" s="39">
        <f t="shared" si="9"/>
        <v>100</v>
      </c>
    </row>
    <row r="74" spans="1:13" ht="27.75" customHeight="1" x14ac:dyDescent="0.25">
      <c r="A74" s="99" t="s">
        <v>181</v>
      </c>
      <c r="B74" s="82">
        <v>5</v>
      </c>
      <c r="C74" s="82" t="s">
        <v>199</v>
      </c>
      <c r="D74" s="128" t="s">
        <v>253</v>
      </c>
      <c r="E74" s="5">
        <v>23</v>
      </c>
      <c r="F74" s="82">
        <v>40</v>
      </c>
      <c r="G74" s="149">
        <v>23</v>
      </c>
      <c r="H74" s="5">
        <v>0</v>
      </c>
      <c r="I74" s="6">
        <f t="shared" si="18"/>
        <v>17</v>
      </c>
      <c r="J74" s="6">
        <v>0</v>
      </c>
      <c r="K74" s="5">
        <v>100</v>
      </c>
      <c r="L74" s="5">
        <f t="shared" si="19"/>
        <v>0</v>
      </c>
      <c r="M74" s="39">
        <f t="shared" si="9"/>
        <v>100</v>
      </c>
    </row>
    <row r="75" spans="1:13" ht="27.75" customHeight="1" x14ac:dyDescent="0.25">
      <c r="A75" s="99" t="s">
        <v>181</v>
      </c>
      <c r="B75" s="82">
        <v>6</v>
      </c>
      <c r="C75" s="82" t="s">
        <v>199</v>
      </c>
      <c r="D75" s="128" t="s">
        <v>266</v>
      </c>
      <c r="E75" s="5">
        <v>26</v>
      </c>
      <c r="F75" s="82">
        <v>50</v>
      </c>
      <c r="G75" s="149">
        <v>26</v>
      </c>
      <c r="H75" s="7">
        <v>0</v>
      </c>
      <c r="I75" s="6">
        <f t="shared" si="18"/>
        <v>24</v>
      </c>
      <c r="J75" s="6">
        <v>0</v>
      </c>
      <c r="K75" s="5">
        <v>100</v>
      </c>
      <c r="L75" s="5">
        <f t="shared" si="19"/>
        <v>0</v>
      </c>
      <c r="M75" s="39">
        <f t="shared" si="9"/>
        <v>100</v>
      </c>
    </row>
    <row r="76" spans="1:13" ht="27.75" customHeight="1" x14ac:dyDescent="0.25">
      <c r="A76" s="99" t="s">
        <v>181</v>
      </c>
      <c r="B76" s="82">
        <v>7</v>
      </c>
      <c r="C76" s="82" t="s">
        <v>199</v>
      </c>
      <c r="D76" s="128" t="s">
        <v>282</v>
      </c>
      <c r="E76" s="5">
        <v>28</v>
      </c>
      <c r="F76" s="82">
        <v>50</v>
      </c>
      <c r="G76" s="149">
        <v>28</v>
      </c>
      <c r="H76" s="7">
        <v>0</v>
      </c>
      <c r="I76" s="6">
        <f t="shared" si="18"/>
        <v>22</v>
      </c>
      <c r="J76" s="6">
        <v>0</v>
      </c>
      <c r="K76" s="5">
        <v>100</v>
      </c>
      <c r="L76" s="5">
        <f t="shared" si="19"/>
        <v>0</v>
      </c>
      <c r="M76" s="39">
        <f t="shared" si="9"/>
        <v>100</v>
      </c>
    </row>
    <row r="77" spans="1:13" ht="27.75" customHeight="1" x14ac:dyDescent="0.25">
      <c r="A77" s="99" t="s">
        <v>181</v>
      </c>
      <c r="B77" s="153">
        <v>8</v>
      </c>
      <c r="C77" s="82" t="s">
        <v>199</v>
      </c>
      <c r="D77" s="128" t="s">
        <v>298</v>
      </c>
      <c r="E77" s="5">
        <v>35</v>
      </c>
      <c r="F77" s="82">
        <v>30</v>
      </c>
      <c r="G77" s="149">
        <v>30</v>
      </c>
      <c r="H77" s="7">
        <v>0</v>
      </c>
      <c r="I77" s="6">
        <f t="shared" si="18"/>
        <v>-5</v>
      </c>
      <c r="J77" s="6">
        <v>5</v>
      </c>
      <c r="K77" s="5">
        <f>F77*100/E77</f>
        <v>85.714285714285708</v>
      </c>
      <c r="L77" s="5">
        <f t="shared" si="19"/>
        <v>14.285714285714286</v>
      </c>
      <c r="M77" s="39">
        <f t="shared" si="9"/>
        <v>100</v>
      </c>
    </row>
    <row r="78" spans="1:13" ht="27.75" customHeight="1" x14ac:dyDescent="0.25">
      <c r="A78" s="99" t="s">
        <v>181</v>
      </c>
      <c r="B78" s="153">
        <v>9</v>
      </c>
      <c r="C78" s="82" t="s">
        <v>199</v>
      </c>
      <c r="D78" s="128" t="s">
        <v>315</v>
      </c>
      <c r="E78" s="5">
        <v>20</v>
      </c>
      <c r="F78" s="82">
        <v>30</v>
      </c>
      <c r="G78" s="149">
        <v>20</v>
      </c>
      <c r="H78" s="7">
        <v>0</v>
      </c>
      <c r="I78" s="6">
        <f t="shared" si="18"/>
        <v>10</v>
      </c>
      <c r="J78" s="6">
        <v>0</v>
      </c>
      <c r="K78" s="5">
        <v>100</v>
      </c>
      <c r="L78" s="5">
        <f t="shared" si="19"/>
        <v>0</v>
      </c>
      <c r="M78" s="39">
        <f t="shared" si="9"/>
        <v>100</v>
      </c>
    </row>
    <row r="79" spans="1:13" ht="27.75" customHeight="1" x14ac:dyDescent="0.25">
      <c r="A79" s="101" t="s">
        <v>182</v>
      </c>
      <c r="B79" s="154">
        <v>10</v>
      </c>
      <c r="C79" s="154" t="s">
        <v>199</v>
      </c>
      <c r="D79" s="155" t="s">
        <v>333</v>
      </c>
      <c r="E79" s="5">
        <v>9</v>
      </c>
      <c r="F79" s="154">
        <v>10</v>
      </c>
      <c r="G79" s="158">
        <v>0</v>
      </c>
      <c r="H79" s="5">
        <v>0</v>
      </c>
      <c r="I79" s="6">
        <f t="shared" si="18"/>
        <v>1</v>
      </c>
      <c r="J79" s="6">
        <v>0</v>
      </c>
      <c r="K79" s="5">
        <v>100</v>
      </c>
      <c r="L79" s="5">
        <f t="shared" si="19"/>
        <v>0</v>
      </c>
      <c r="M79" s="39">
        <f t="shared" si="9"/>
        <v>100</v>
      </c>
    </row>
    <row r="80" spans="1:13" ht="27" customHeight="1" x14ac:dyDescent="0.25">
      <c r="A80" s="101" t="s">
        <v>182</v>
      </c>
      <c r="B80" s="153">
        <v>11</v>
      </c>
      <c r="C80" s="82" t="s">
        <v>199</v>
      </c>
      <c r="D80" s="128" t="s">
        <v>355</v>
      </c>
      <c r="E80" s="35">
        <v>8</v>
      </c>
      <c r="F80" s="153">
        <v>10</v>
      </c>
      <c r="G80" s="159">
        <v>8</v>
      </c>
      <c r="H80" s="5">
        <v>0</v>
      </c>
      <c r="I80" s="6">
        <f t="shared" si="18"/>
        <v>2</v>
      </c>
      <c r="J80" s="6">
        <v>0</v>
      </c>
      <c r="K80" s="5">
        <v>100</v>
      </c>
      <c r="L80" s="5">
        <f t="shared" si="19"/>
        <v>0</v>
      </c>
      <c r="M80" s="39">
        <f t="shared" ref="M80" si="20">K80+L80</f>
        <v>100</v>
      </c>
    </row>
    <row r="81" spans="1:13" s="41" customFormat="1" ht="27" customHeight="1" x14ac:dyDescent="0.25">
      <c r="A81" s="163"/>
      <c r="B81" s="166"/>
      <c r="C81" s="81" t="s">
        <v>199</v>
      </c>
      <c r="D81" s="137"/>
      <c r="E81" s="8">
        <f t="shared" ref="E81:J81" si="21">SUM(E68:E80)</f>
        <v>317</v>
      </c>
      <c r="F81" s="166">
        <f t="shared" si="21"/>
        <v>400</v>
      </c>
      <c r="G81" s="167">
        <f t="shared" si="21"/>
        <v>297</v>
      </c>
      <c r="H81" s="10">
        <f t="shared" si="21"/>
        <v>0</v>
      </c>
      <c r="I81" s="9">
        <f t="shared" si="21"/>
        <v>83</v>
      </c>
      <c r="J81" s="9">
        <f t="shared" si="21"/>
        <v>11</v>
      </c>
      <c r="K81" s="8">
        <f>AVERAGE(K68:K80)</f>
        <v>97.443282523927692</v>
      </c>
      <c r="L81" s="8">
        <f>AVERAGE(L68:L80)</f>
        <v>2.5567174760723148</v>
      </c>
      <c r="M81" s="165">
        <f>L81+K81</f>
        <v>100</v>
      </c>
    </row>
    <row r="82" spans="1:13" s="150" customFormat="1" ht="27" customHeight="1" x14ac:dyDescent="0.25">
      <c r="A82" s="88" t="s">
        <v>200</v>
      </c>
      <c r="B82" s="82">
        <v>1</v>
      </c>
      <c r="C82" s="152" t="s">
        <v>191</v>
      </c>
      <c r="D82" s="133" t="s">
        <v>378</v>
      </c>
      <c r="E82" s="5">
        <v>34</v>
      </c>
      <c r="F82" s="82">
        <v>40</v>
      </c>
      <c r="G82" s="149">
        <v>34</v>
      </c>
      <c r="H82" s="7">
        <v>0</v>
      </c>
      <c r="I82" s="6">
        <f t="shared" ref="I82:I98" si="22">F82-E82</f>
        <v>6</v>
      </c>
      <c r="J82" s="6">
        <v>0</v>
      </c>
      <c r="K82" s="5">
        <v>100</v>
      </c>
      <c r="L82" s="5">
        <f t="shared" ref="L82:L98" si="23">J82*100/E82</f>
        <v>0</v>
      </c>
      <c r="M82" s="39">
        <f t="shared" ref="M82" si="24">K82+L82</f>
        <v>100</v>
      </c>
    </row>
    <row r="83" spans="1:13" s="150" customFormat="1" ht="27" customHeight="1" x14ac:dyDescent="0.25">
      <c r="A83" s="88" t="s">
        <v>200</v>
      </c>
      <c r="B83" s="82">
        <v>1</v>
      </c>
      <c r="C83" s="152" t="s">
        <v>191</v>
      </c>
      <c r="D83" s="133" t="s">
        <v>379</v>
      </c>
      <c r="E83" s="5">
        <v>34</v>
      </c>
      <c r="F83" s="82">
        <v>40</v>
      </c>
      <c r="G83" s="149">
        <v>34</v>
      </c>
      <c r="H83" s="7">
        <v>0</v>
      </c>
      <c r="I83" s="6">
        <f t="shared" si="22"/>
        <v>6</v>
      </c>
      <c r="J83" s="6">
        <v>0</v>
      </c>
      <c r="K83" s="5">
        <v>100</v>
      </c>
      <c r="L83" s="5">
        <f t="shared" si="23"/>
        <v>0</v>
      </c>
      <c r="M83" s="39">
        <f t="shared" ref="M83:M106" si="25">K83+L83</f>
        <v>100</v>
      </c>
    </row>
    <row r="84" spans="1:13" s="150" customFormat="1" ht="27" customHeight="1" x14ac:dyDescent="0.25">
      <c r="A84" s="88" t="s">
        <v>200</v>
      </c>
      <c r="B84" s="82">
        <v>2</v>
      </c>
      <c r="C84" s="153" t="s">
        <v>191</v>
      </c>
      <c r="D84" s="133" t="s">
        <v>418</v>
      </c>
      <c r="E84" s="5">
        <v>21</v>
      </c>
      <c r="F84" s="82">
        <v>30</v>
      </c>
      <c r="G84" s="149">
        <v>21</v>
      </c>
      <c r="H84" s="7">
        <v>0</v>
      </c>
      <c r="I84" s="6">
        <f t="shared" si="22"/>
        <v>9</v>
      </c>
      <c r="J84" s="6">
        <v>0</v>
      </c>
      <c r="K84" s="5">
        <v>100</v>
      </c>
      <c r="L84" s="5">
        <f t="shared" si="23"/>
        <v>0</v>
      </c>
      <c r="M84" s="39">
        <f t="shared" si="25"/>
        <v>100</v>
      </c>
    </row>
    <row r="85" spans="1:13" s="150" customFormat="1" ht="27" customHeight="1" x14ac:dyDescent="0.25">
      <c r="A85" s="88" t="s">
        <v>200</v>
      </c>
      <c r="B85" s="82">
        <v>2</v>
      </c>
      <c r="C85" s="153" t="s">
        <v>191</v>
      </c>
      <c r="D85" s="133" t="s">
        <v>419</v>
      </c>
      <c r="E85" s="5">
        <v>21</v>
      </c>
      <c r="F85" s="82">
        <v>30</v>
      </c>
      <c r="G85" s="149">
        <v>21</v>
      </c>
      <c r="H85" s="7">
        <v>0</v>
      </c>
      <c r="I85" s="6">
        <f t="shared" si="22"/>
        <v>9</v>
      </c>
      <c r="J85" s="6">
        <v>0</v>
      </c>
      <c r="K85" s="5">
        <v>100</v>
      </c>
      <c r="L85" s="5">
        <f t="shared" si="23"/>
        <v>0</v>
      </c>
      <c r="M85" s="39">
        <f t="shared" si="25"/>
        <v>100</v>
      </c>
    </row>
    <row r="86" spans="1:13" s="61" customFormat="1" ht="27" customHeight="1" x14ac:dyDescent="0.25">
      <c r="A86" s="88" t="s">
        <v>200</v>
      </c>
      <c r="B86" s="82">
        <v>3</v>
      </c>
      <c r="C86" s="152" t="s">
        <v>191</v>
      </c>
      <c r="D86" s="133" t="s">
        <v>420</v>
      </c>
      <c r="E86" s="5">
        <v>31</v>
      </c>
      <c r="F86" s="82">
        <v>34</v>
      </c>
      <c r="G86" s="149">
        <v>31</v>
      </c>
      <c r="H86" s="7">
        <v>0</v>
      </c>
      <c r="I86" s="6">
        <f t="shared" si="22"/>
        <v>3</v>
      </c>
      <c r="J86" s="6">
        <v>0</v>
      </c>
      <c r="K86" s="5">
        <v>100</v>
      </c>
      <c r="L86" s="5">
        <f t="shared" si="23"/>
        <v>0</v>
      </c>
      <c r="M86" s="39">
        <f t="shared" si="25"/>
        <v>100</v>
      </c>
    </row>
    <row r="87" spans="1:13" s="61" customFormat="1" ht="27" customHeight="1" x14ac:dyDescent="0.25">
      <c r="A87" s="88" t="s">
        <v>200</v>
      </c>
      <c r="B87" s="82">
        <v>3</v>
      </c>
      <c r="C87" s="152" t="s">
        <v>191</v>
      </c>
      <c r="D87" s="133" t="s">
        <v>421</v>
      </c>
      <c r="E87" s="5">
        <v>31</v>
      </c>
      <c r="F87" s="82">
        <v>34</v>
      </c>
      <c r="G87" s="149">
        <v>31</v>
      </c>
      <c r="H87" s="7">
        <v>0</v>
      </c>
      <c r="I87" s="6">
        <f t="shared" si="22"/>
        <v>3</v>
      </c>
      <c r="J87" s="6">
        <v>0</v>
      </c>
      <c r="K87" s="5">
        <v>100</v>
      </c>
      <c r="L87" s="5">
        <f t="shared" si="23"/>
        <v>0</v>
      </c>
      <c r="M87" s="39">
        <f t="shared" si="25"/>
        <v>100</v>
      </c>
    </row>
    <row r="88" spans="1:13" ht="27" customHeight="1" x14ac:dyDescent="0.25">
      <c r="A88" s="88" t="s">
        <v>200</v>
      </c>
      <c r="B88" s="82">
        <v>4</v>
      </c>
      <c r="C88" s="82" t="s">
        <v>191</v>
      </c>
      <c r="D88" s="133" t="s">
        <v>422</v>
      </c>
      <c r="E88" s="5">
        <v>32</v>
      </c>
      <c r="F88" s="82">
        <v>30</v>
      </c>
      <c r="G88" s="149">
        <v>30</v>
      </c>
      <c r="H88" s="7">
        <v>0</v>
      </c>
      <c r="I88" s="6">
        <f t="shared" si="22"/>
        <v>-2</v>
      </c>
      <c r="J88" s="6">
        <v>2</v>
      </c>
      <c r="K88" s="5">
        <f>F88*100/E88</f>
        <v>93.75</v>
      </c>
      <c r="L88" s="5">
        <f t="shared" si="23"/>
        <v>6.25</v>
      </c>
      <c r="M88" s="39">
        <f t="shared" si="25"/>
        <v>100</v>
      </c>
    </row>
    <row r="89" spans="1:13" ht="25.5" customHeight="1" x14ac:dyDescent="0.25">
      <c r="A89" s="88" t="s">
        <v>200</v>
      </c>
      <c r="B89" s="82">
        <v>4</v>
      </c>
      <c r="C89" s="82" t="s">
        <v>191</v>
      </c>
      <c r="D89" s="133" t="s">
        <v>423</v>
      </c>
      <c r="E89" s="5">
        <v>32</v>
      </c>
      <c r="F89" s="82">
        <v>30</v>
      </c>
      <c r="G89" s="149">
        <v>30</v>
      </c>
      <c r="H89" s="7">
        <v>0</v>
      </c>
      <c r="I89" s="6">
        <f t="shared" si="22"/>
        <v>-2</v>
      </c>
      <c r="J89" s="6">
        <v>2</v>
      </c>
      <c r="K89" s="5">
        <f>F89*100/E89</f>
        <v>93.75</v>
      </c>
      <c r="L89" s="5">
        <f t="shared" si="23"/>
        <v>6.25</v>
      </c>
      <c r="M89" s="39">
        <f t="shared" si="25"/>
        <v>100</v>
      </c>
    </row>
    <row r="90" spans="1:13" ht="25.5" customHeight="1" x14ac:dyDescent="0.25">
      <c r="A90" s="99" t="s">
        <v>181</v>
      </c>
      <c r="B90" s="82">
        <v>5</v>
      </c>
      <c r="C90" s="82" t="s">
        <v>191</v>
      </c>
      <c r="D90" s="128" t="s">
        <v>254</v>
      </c>
      <c r="E90" s="5">
        <v>23</v>
      </c>
      <c r="F90" s="82">
        <v>35</v>
      </c>
      <c r="G90" s="149">
        <v>23</v>
      </c>
      <c r="H90" s="7">
        <v>1</v>
      </c>
      <c r="I90" s="6">
        <f t="shared" si="22"/>
        <v>12</v>
      </c>
      <c r="J90" s="6">
        <v>0</v>
      </c>
      <c r="K90" s="5">
        <v>100</v>
      </c>
      <c r="L90" s="5">
        <f t="shared" si="23"/>
        <v>0</v>
      </c>
      <c r="M90" s="39">
        <f t="shared" si="25"/>
        <v>100</v>
      </c>
    </row>
    <row r="91" spans="1:13" ht="25.5" customHeight="1" x14ac:dyDescent="0.25">
      <c r="A91" s="99" t="s">
        <v>181</v>
      </c>
      <c r="B91" s="82">
        <v>6</v>
      </c>
      <c r="C91" s="82" t="s">
        <v>191</v>
      </c>
      <c r="D91" s="128" t="s">
        <v>267</v>
      </c>
      <c r="E91" s="5">
        <v>26</v>
      </c>
      <c r="F91" s="82">
        <v>26</v>
      </c>
      <c r="G91" s="149">
        <v>26</v>
      </c>
      <c r="H91" s="7">
        <v>1</v>
      </c>
      <c r="I91" s="6">
        <f t="shared" si="22"/>
        <v>0</v>
      </c>
      <c r="J91" s="6">
        <v>0</v>
      </c>
      <c r="K91" s="5">
        <f>F91*100/E91</f>
        <v>100</v>
      </c>
      <c r="L91" s="5">
        <f t="shared" si="23"/>
        <v>0</v>
      </c>
      <c r="M91" s="39">
        <f t="shared" si="25"/>
        <v>100</v>
      </c>
    </row>
    <row r="92" spans="1:13" ht="25.5" customHeight="1" x14ac:dyDescent="0.25">
      <c r="A92" s="99" t="s">
        <v>181</v>
      </c>
      <c r="B92" s="82">
        <v>7</v>
      </c>
      <c r="C92" s="82" t="s">
        <v>206</v>
      </c>
      <c r="D92" s="128" t="s">
        <v>283</v>
      </c>
      <c r="E92" s="5">
        <v>28</v>
      </c>
      <c r="F92" s="82">
        <v>26</v>
      </c>
      <c r="G92" s="149">
        <v>26</v>
      </c>
      <c r="H92" s="7">
        <v>1</v>
      </c>
      <c r="I92" s="6">
        <f t="shared" si="22"/>
        <v>-2</v>
      </c>
      <c r="J92" s="6">
        <v>2</v>
      </c>
      <c r="K92" s="5">
        <f>F92*100/E92</f>
        <v>92.857142857142861</v>
      </c>
      <c r="L92" s="5">
        <f t="shared" si="23"/>
        <v>7.1428571428571432</v>
      </c>
      <c r="M92" s="39">
        <f t="shared" si="25"/>
        <v>100</v>
      </c>
    </row>
    <row r="93" spans="1:13" ht="25.5" customHeight="1" x14ac:dyDescent="0.25">
      <c r="A93" s="99" t="s">
        <v>181</v>
      </c>
      <c r="B93" s="153">
        <v>8</v>
      </c>
      <c r="C93" s="82" t="s">
        <v>206</v>
      </c>
      <c r="D93" s="128" t="s">
        <v>299</v>
      </c>
      <c r="E93" s="5">
        <v>35</v>
      </c>
      <c r="F93" s="82">
        <v>31</v>
      </c>
      <c r="G93" s="149">
        <v>31</v>
      </c>
      <c r="H93" s="7">
        <v>1</v>
      </c>
      <c r="I93" s="6">
        <f t="shared" si="22"/>
        <v>-4</v>
      </c>
      <c r="J93" s="6">
        <v>4</v>
      </c>
      <c r="K93" s="5">
        <f>F93*100/E93</f>
        <v>88.571428571428569</v>
      </c>
      <c r="L93" s="5">
        <f t="shared" si="23"/>
        <v>11.428571428571429</v>
      </c>
      <c r="M93" s="39">
        <f t="shared" si="25"/>
        <v>100</v>
      </c>
    </row>
    <row r="94" spans="1:13" ht="25.5" customHeight="1" x14ac:dyDescent="0.25">
      <c r="A94" s="99" t="s">
        <v>181</v>
      </c>
      <c r="B94" s="153">
        <v>9</v>
      </c>
      <c r="C94" s="82" t="s">
        <v>206</v>
      </c>
      <c r="D94" s="128" t="s">
        <v>316</v>
      </c>
      <c r="E94" s="5">
        <v>20</v>
      </c>
      <c r="F94" s="82">
        <v>26</v>
      </c>
      <c r="G94" s="149">
        <v>20</v>
      </c>
      <c r="H94" s="7">
        <v>1</v>
      </c>
      <c r="I94" s="6">
        <f t="shared" si="22"/>
        <v>6</v>
      </c>
      <c r="J94" s="6">
        <v>0</v>
      </c>
      <c r="K94" s="5">
        <v>100</v>
      </c>
      <c r="L94" s="5">
        <f t="shared" si="23"/>
        <v>0</v>
      </c>
      <c r="M94" s="39">
        <f t="shared" si="25"/>
        <v>100</v>
      </c>
    </row>
    <row r="95" spans="1:13" ht="39" customHeight="1" x14ac:dyDescent="0.25">
      <c r="A95" s="101" t="s">
        <v>182</v>
      </c>
      <c r="B95" s="154">
        <v>10</v>
      </c>
      <c r="C95" s="153" t="s">
        <v>206</v>
      </c>
      <c r="D95" s="151" t="s">
        <v>424</v>
      </c>
      <c r="E95" s="35">
        <v>9</v>
      </c>
      <c r="F95" s="153">
        <v>15</v>
      </c>
      <c r="G95" s="159">
        <v>9</v>
      </c>
      <c r="H95" s="5">
        <v>0</v>
      </c>
      <c r="I95" s="6">
        <f t="shared" si="22"/>
        <v>6</v>
      </c>
      <c r="J95" s="6">
        <v>0</v>
      </c>
      <c r="K95" s="5">
        <v>100</v>
      </c>
      <c r="L95" s="5">
        <f t="shared" si="23"/>
        <v>0</v>
      </c>
      <c r="M95" s="39">
        <f t="shared" si="25"/>
        <v>100</v>
      </c>
    </row>
    <row r="96" spans="1:13" ht="39" customHeight="1" x14ac:dyDescent="0.25">
      <c r="A96" s="101" t="s">
        <v>182</v>
      </c>
      <c r="B96" s="154">
        <v>10</v>
      </c>
      <c r="C96" s="153" t="s">
        <v>206</v>
      </c>
      <c r="D96" s="151" t="s">
        <v>425</v>
      </c>
      <c r="E96" s="35">
        <v>9</v>
      </c>
      <c r="F96" s="153">
        <v>15</v>
      </c>
      <c r="G96" s="159">
        <v>9</v>
      </c>
      <c r="H96" s="5">
        <v>0</v>
      </c>
      <c r="I96" s="6">
        <f t="shared" si="22"/>
        <v>6</v>
      </c>
      <c r="J96" s="6">
        <v>0</v>
      </c>
      <c r="K96" s="5">
        <v>100</v>
      </c>
      <c r="L96" s="5">
        <f t="shared" si="23"/>
        <v>0</v>
      </c>
      <c r="M96" s="39">
        <f t="shared" si="25"/>
        <v>100</v>
      </c>
    </row>
    <row r="97" spans="1:13" ht="39" customHeight="1" x14ac:dyDescent="0.25">
      <c r="A97" s="101" t="s">
        <v>182</v>
      </c>
      <c r="B97" s="153">
        <v>11</v>
      </c>
      <c r="C97" s="69" t="s">
        <v>206</v>
      </c>
      <c r="D97" s="135" t="s">
        <v>424</v>
      </c>
      <c r="E97" s="35">
        <v>8</v>
      </c>
      <c r="F97" s="153">
        <v>15</v>
      </c>
      <c r="G97" s="159">
        <v>8</v>
      </c>
      <c r="H97" s="5">
        <v>0</v>
      </c>
      <c r="I97" s="6">
        <f t="shared" si="22"/>
        <v>7</v>
      </c>
      <c r="J97" s="6">
        <v>0</v>
      </c>
      <c r="K97" s="5">
        <v>100</v>
      </c>
      <c r="L97" s="5">
        <f t="shared" si="23"/>
        <v>0</v>
      </c>
      <c r="M97" s="39">
        <f t="shared" si="25"/>
        <v>100</v>
      </c>
    </row>
    <row r="98" spans="1:13" ht="39" customHeight="1" x14ac:dyDescent="0.25">
      <c r="A98" s="101" t="s">
        <v>182</v>
      </c>
      <c r="B98" s="153">
        <v>11</v>
      </c>
      <c r="C98" s="69" t="s">
        <v>206</v>
      </c>
      <c r="D98" s="135" t="s">
        <v>425</v>
      </c>
      <c r="E98" s="35">
        <v>8</v>
      </c>
      <c r="F98" s="153">
        <v>15</v>
      </c>
      <c r="G98" s="159">
        <v>8</v>
      </c>
      <c r="H98" s="5">
        <v>0</v>
      </c>
      <c r="I98" s="6">
        <f t="shared" si="22"/>
        <v>7</v>
      </c>
      <c r="J98" s="6">
        <v>0</v>
      </c>
      <c r="K98" s="5">
        <v>100</v>
      </c>
      <c r="L98" s="5">
        <f t="shared" si="23"/>
        <v>0</v>
      </c>
      <c r="M98" s="39">
        <f t="shared" si="25"/>
        <v>100</v>
      </c>
    </row>
    <row r="99" spans="1:13" s="41" customFormat="1" ht="26.25" customHeight="1" x14ac:dyDescent="0.25">
      <c r="A99" s="163"/>
      <c r="B99" s="166"/>
      <c r="C99" s="170" t="s">
        <v>191</v>
      </c>
      <c r="D99" s="171"/>
      <c r="E99" s="8">
        <f t="shared" ref="E99:J99" si="26">SUM(E82:E98)</f>
        <v>402</v>
      </c>
      <c r="F99" s="166">
        <f t="shared" si="26"/>
        <v>472</v>
      </c>
      <c r="G99" s="167">
        <f t="shared" si="26"/>
        <v>392</v>
      </c>
      <c r="H99" s="10">
        <f t="shared" si="26"/>
        <v>5</v>
      </c>
      <c r="I99" s="9">
        <f t="shared" si="26"/>
        <v>70</v>
      </c>
      <c r="J99" s="9">
        <f t="shared" si="26"/>
        <v>10</v>
      </c>
      <c r="K99" s="8">
        <f>AVERAGE(K82:K98)</f>
        <v>98.172268907563037</v>
      </c>
      <c r="L99" s="8">
        <f>AVERAGE(L82:L98)</f>
        <v>1.8277310924369747</v>
      </c>
      <c r="M99" s="165">
        <f>L99+K99</f>
        <v>100.00000000000001</v>
      </c>
    </row>
    <row r="100" spans="1:13" ht="28.5" customHeight="1" x14ac:dyDescent="0.25">
      <c r="A100" s="99" t="s">
        <v>181</v>
      </c>
      <c r="B100" s="82">
        <v>7</v>
      </c>
      <c r="C100" s="82" t="s">
        <v>207</v>
      </c>
      <c r="D100" s="128" t="s">
        <v>284</v>
      </c>
      <c r="E100" s="5">
        <v>28</v>
      </c>
      <c r="F100" s="82">
        <v>22</v>
      </c>
      <c r="G100" s="149">
        <v>22</v>
      </c>
      <c r="H100" s="7">
        <v>0</v>
      </c>
      <c r="I100" s="149">
        <f>F100-E100</f>
        <v>-6</v>
      </c>
      <c r="J100" s="6">
        <v>6</v>
      </c>
      <c r="K100" s="5">
        <f>F100*100/E100</f>
        <v>78.571428571428569</v>
      </c>
      <c r="L100" s="5">
        <f>J100*100/E100</f>
        <v>21.428571428571427</v>
      </c>
      <c r="M100" s="39">
        <f t="shared" ref="M100:M104" si="27">K100+L100</f>
        <v>100</v>
      </c>
    </row>
    <row r="101" spans="1:13" ht="28.5" customHeight="1" x14ac:dyDescent="0.25">
      <c r="A101" s="99" t="s">
        <v>181</v>
      </c>
      <c r="B101" s="153">
        <v>8</v>
      </c>
      <c r="C101" s="82" t="s">
        <v>207</v>
      </c>
      <c r="D101" s="128" t="s">
        <v>284</v>
      </c>
      <c r="E101" s="5">
        <v>35</v>
      </c>
      <c r="F101" s="82">
        <v>24</v>
      </c>
      <c r="G101" s="149">
        <v>24</v>
      </c>
      <c r="H101" s="7">
        <v>0</v>
      </c>
      <c r="I101" s="149">
        <f>F101-E101</f>
        <v>-11</v>
      </c>
      <c r="J101" s="6">
        <v>11</v>
      </c>
      <c r="K101" s="5">
        <f>F101*100/E101</f>
        <v>68.571428571428569</v>
      </c>
      <c r="L101" s="5">
        <f>J101*100/E101</f>
        <v>31.428571428571427</v>
      </c>
      <c r="M101" s="39">
        <f t="shared" si="27"/>
        <v>100</v>
      </c>
    </row>
    <row r="102" spans="1:13" ht="28.5" customHeight="1" x14ac:dyDescent="0.25">
      <c r="A102" s="99" t="s">
        <v>181</v>
      </c>
      <c r="B102" s="153">
        <v>9</v>
      </c>
      <c r="C102" s="152" t="s">
        <v>207</v>
      </c>
      <c r="D102" s="133" t="s">
        <v>284</v>
      </c>
      <c r="E102" s="5">
        <v>20</v>
      </c>
      <c r="F102" s="82">
        <v>22</v>
      </c>
      <c r="G102" s="149">
        <v>20</v>
      </c>
      <c r="H102" s="7">
        <v>0</v>
      </c>
      <c r="I102" s="149">
        <f>F102-E102</f>
        <v>2</v>
      </c>
      <c r="J102" s="6">
        <v>0</v>
      </c>
      <c r="K102" s="5">
        <v>100</v>
      </c>
      <c r="L102" s="5">
        <f>J102*100/E102</f>
        <v>0</v>
      </c>
      <c r="M102" s="39">
        <f t="shared" si="27"/>
        <v>100</v>
      </c>
    </row>
    <row r="103" spans="1:13" ht="28.5" customHeight="1" x14ac:dyDescent="0.25">
      <c r="A103" s="101" t="s">
        <v>182</v>
      </c>
      <c r="B103" s="154">
        <v>10</v>
      </c>
      <c r="C103" s="82" t="s">
        <v>207</v>
      </c>
      <c r="D103" s="128" t="s">
        <v>335</v>
      </c>
      <c r="E103" s="35">
        <v>9</v>
      </c>
      <c r="F103" s="153">
        <v>10</v>
      </c>
      <c r="G103" s="159">
        <v>9</v>
      </c>
      <c r="H103" s="5">
        <v>0</v>
      </c>
      <c r="I103" s="149">
        <f>F103-E103</f>
        <v>1</v>
      </c>
      <c r="J103" s="149">
        <v>0</v>
      </c>
      <c r="K103" s="5">
        <v>100</v>
      </c>
      <c r="L103" s="5">
        <f>J103*100/E103</f>
        <v>0</v>
      </c>
      <c r="M103" s="39">
        <f t="shared" si="27"/>
        <v>100</v>
      </c>
    </row>
    <row r="104" spans="1:13" ht="28.5" customHeight="1" x14ac:dyDescent="0.25">
      <c r="A104" s="101" t="s">
        <v>182</v>
      </c>
      <c r="B104" s="153">
        <v>11</v>
      </c>
      <c r="C104" s="69" t="s">
        <v>207</v>
      </c>
      <c r="D104" s="135" t="s">
        <v>335</v>
      </c>
      <c r="E104" s="35">
        <v>8</v>
      </c>
      <c r="F104" s="153">
        <v>10</v>
      </c>
      <c r="G104" s="159">
        <v>8</v>
      </c>
      <c r="H104" s="5">
        <v>0</v>
      </c>
      <c r="I104" s="149">
        <f>F104-E104</f>
        <v>2</v>
      </c>
      <c r="J104" s="6">
        <v>0</v>
      </c>
      <c r="K104" s="5">
        <v>100</v>
      </c>
      <c r="L104" s="5">
        <f>J104*100/E104</f>
        <v>0</v>
      </c>
      <c r="M104" s="39">
        <f t="shared" si="27"/>
        <v>100</v>
      </c>
    </row>
    <row r="105" spans="1:13" s="41" customFormat="1" ht="28.5" customHeight="1" x14ac:dyDescent="0.25">
      <c r="A105" s="163"/>
      <c r="B105" s="166"/>
      <c r="C105" s="170" t="s">
        <v>207</v>
      </c>
      <c r="D105" s="171"/>
      <c r="E105" s="8">
        <f t="shared" ref="E105:J105" si="28">SUM(E100:E104)</f>
        <v>100</v>
      </c>
      <c r="F105" s="166">
        <f t="shared" si="28"/>
        <v>88</v>
      </c>
      <c r="G105" s="167">
        <f t="shared" si="28"/>
        <v>83</v>
      </c>
      <c r="H105" s="10">
        <f t="shared" si="28"/>
        <v>0</v>
      </c>
      <c r="I105" s="172">
        <f t="shared" si="28"/>
        <v>-12</v>
      </c>
      <c r="J105" s="9">
        <f t="shared" si="28"/>
        <v>17</v>
      </c>
      <c r="K105" s="8">
        <f>AVERAGE(K100:K104)</f>
        <v>89.428571428571416</v>
      </c>
      <c r="L105" s="8">
        <f>AVERAGE(L100:L104)</f>
        <v>10.571428571428571</v>
      </c>
      <c r="M105" s="165"/>
    </row>
    <row r="106" spans="1:13" s="61" customFormat="1" ht="28.5" customHeight="1" x14ac:dyDescent="0.25">
      <c r="A106" s="101" t="s">
        <v>200</v>
      </c>
      <c r="B106" s="153">
        <v>3</v>
      </c>
      <c r="C106" s="69" t="s">
        <v>208</v>
      </c>
      <c r="D106" s="135" t="s">
        <v>372</v>
      </c>
      <c r="E106" s="35">
        <v>31</v>
      </c>
      <c r="F106" s="153">
        <v>5</v>
      </c>
      <c r="G106" s="159">
        <v>0</v>
      </c>
      <c r="H106" s="5">
        <v>0</v>
      </c>
      <c r="I106" s="149">
        <f t="shared" ref="I106:I111" si="29">F106-E106</f>
        <v>-26</v>
      </c>
      <c r="J106" s="6">
        <v>26</v>
      </c>
      <c r="K106" s="5">
        <f t="shared" ref="K106:K111" si="30">F106*100/E106</f>
        <v>16.129032258064516</v>
      </c>
      <c r="L106" s="5">
        <f t="shared" ref="L106:L111" si="31">J106*100/E106</f>
        <v>83.870967741935488</v>
      </c>
      <c r="M106" s="39">
        <f t="shared" si="25"/>
        <v>100</v>
      </c>
    </row>
    <row r="107" spans="1:13" ht="28.5" customHeight="1" x14ac:dyDescent="0.25">
      <c r="A107" s="101" t="s">
        <v>200</v>
      </c>
      <c r="B107" s="153">
        <v>4</v>
      </c>
      <c r="C107" s="69" t="s">
        <v>208</v>
      </c>
      <c r="D107" s="135" t="s">
        <v>447</v>
      </c>
      <c r="E107" s="35">
        <v>32</v>
      </c>
      <c r="F107" s="153">
        <v>5</v>
      </c>
      <c r="G107" s="159">
        <v>0</v>
      </c>
      <c r="H107" s="5">
        <v>0</v>
      </c>
      <c r="I107" s="149">
        <f t="shared" si="29"/>
        <v>-27</v>
      </c>
      <c r="J107" s="6">
        <v>27</v>
      </c>
      <c r="K107" s="5">
        <f t="shared" si="30"/>
        <v>15.625</v>
      </c>
      <c r="L107" s="5">
        <f t="shared" si="31"/>
        <v>84.375</v>
      </c>
      <c r="M107" s="39">
        <f t="shared" ref="M107:M108" si="32">K107+L107</f>
        <v>100</v>
      </c>
    </row>
    <row r="108" spans="1:13" ht="28.5" customHeight="1" x14ac:dyDescent="0.25">
      <c r="A108" s="99" t="s">
        <v>181</v>
      </c>
      <c r="B108" s="153">
        <v>8</v>
      </c>
      <c r="C108" s="69" t="s">
        <v>208</v>
      </c>
      <c r="D108" s="128" t="s">
        <v>300</v>
      </c>
      <c r="E108" s="35">
        <v>35</v>
      </c>
      <c r="F108" s="153">
        <v>9</v>
      </c>
      <c r="G108" s="159">
        <v>9</v>
      </c>
      <c r="H108" s="5">
        <v>0</v>
      </c>
      <c r="I108" s="149">
        <f t="shared" si="29"/>
        <v>-26</v>
      </c>
      <c r="J108" s="6">
        <v>26</v>
      </c>
      <c r="K108" s="5">
        <f t="shared" si="30"/>
        <v>25.714285714285715</v>
      </c>
      <c r="L108" s="5">
        <f t="shared" si="31"/>
        <v>74.285714285714292</v>
      </c>
      <c r="M108" s="39">
        <f t="shared" si="32"/>
        <v>100</v>
      </c>
    </row>
    <row r="109" spans="1:13" ht="29.25" customHeight="1" x14ac:dyDescent="0.25">
      <c r="A109" s="99" t="s">
        <v>181</v>
      </c>
      <c r="B109" s="153">
        <v>9</v>
      </c>
      <c r="C109" s="69" t="s">
        <v>208</v>
      </c>
      <c r="D109" s="128" t="s">
        <v>317</v>
      </c>
      <c r="E109" s="35">
        <v>20</v>
      </c>
      <c r="F109" s="153">
        <v>9</v>
      </c>
      <c r="G109" s="159">
        <v>9</v>
      </c>
      <c r="H109" s="5">
        <v>0</v>
      </c>
      <c r="I109" s="149">
        <f t="shared" si="29"/>
        <v>-11</v>
      </c>
      <c r="J109" s="6">
        <v>11</v>
      </c>
      <c r="K109" s="5">
        <f t="shared" si="30"/>
        <v>45</v>
      </c>
      <c r="L109" s="5">
        <f t="shared" si="31"/>
        <v>55</v>
      </c>
      <c r="M109" s="39">
        <f t="shared" ref="M109:M110" si="33">K109+L109</f>
        <v>100</v>
      </c>
    </row>
    <row r="110" spans="1:13" ht="29.25" customHeight="1" x14ac:dyDescent="0.25">
      <c r="A110" s="99" t="s">
        <v>181</v>
      </c>
      <c r="B110" s="153">
        <v>10</v>
      </c>
      <c r="C110" s="69" t="s">
        <v>208</v>
      </c>
      <c r="D110" s="133" t="s">
        <v>336</v>
      </c>
      <c r="E110" s="35">
        <v>9</v>
      </c>
      <c r="F110" s="153">
        <v>5</v>
      </c>
      <c r="G110" s="159">
        <v>0</v>
      </c>
      <c r="H110" s="5">
        <v>0</v>
      </c>
      <c r="I110" s="149">
        <f t="shared" si="29"/>
        <v>-4</v>
      </c>
      <c r="J110" s="6">
        <v>4</v>
      </c>
      <c r="K110" s="5">
        <f t="shared" si="30"/>
        <v>55.555555555555557</v>
      </c>
      <c r="L110" s="5">
        <f t="shared" si="31"/>
        <v>44.444444444444443</v>
      </c>
      <c r="M110" s="39">
        <f t="shared" si="33"/>
        <v>100</v>
      </c>
    </row>
    <row r="111" spans="1:13" ht="29.25" customHeight="1" x14ac:dyDescent="0.25">
      <c r="A111" s="99" t="s">
        <v>181</v>
      </c>
      <c r="B111" s="153">
        <v>11</v>
      </c>
      <c r="C111" s="69" t="s">
        <v>208</v>
      </c>
      <c r="D111" s="133" t="s">
        <v>336</v>
      </c>
      <c r="E111" s="35">
        <v>8</v>
      </c>
      <c r="F111" s="153">
        <v>5</v>
      </c>
      <c r="G111" s="159">
        <v>0</v>
      </c>
      <c r="H111" s="5">
        <v>0</v>
      </c>
      <c r="I111" s="149">
        <f t="shared" si="29"/>
        <v>-3</v>
      </c>
      <c r="J111" s="6">
        <v>3</v>
      </c>
      <c r="K111" s="5">
        <f t="shared" si="30"/>
        <v>62.5</v>
      </c>
      <c r="L111" s="5">
        <f t="shared" si="31"/>
        <v>37.5</v>
      </c>
      <c r="M111" s="39">
        <f t="shared" ref="M111:M112" si="34">K111+L111</f>
        <v>100</v>
      </c>
    </row>
    <row r="112" spans="1:13" s="41" customFormat="1" ht="29.25" customHeight="1" x14ac:dyDescent="0.25">
      <c r="A112" s="100"/>
      <c r="B112" s="166"/>
      <c r="C112" s="170" t="s">
        <v>208</v>
      </c>
      <c r="D112" s="137"/>
      <c r="E112" s="8">
        <f t="shared" ref="E112:J112" si="35">SUM(E106:E111)</f>
        <v>135</v>
      </c>
      <c r="F112" s="166">
        <f t="shared" si="35"/>
        <v>38</v>
      </c>
      <c r="G112" s="167">
        <f t="shared" si="35"/>
        <v>18</v>
      </c>
      <c r="H112" s="8">
        <f t="shared" si="35"/>
        <v>0</v>
      </c>
      <c r="I112" s="172">
        <f t="shared" si="35"/>
        <v>-97</v>
      </c>
      <c r="J112" s="9">
        <f t="shared" si="35"/>
        <v>97</v>
      </c>
      <c r="K112" s="8">
        <f>AVERAGE(K106:K111)</f>
        <v>36.753978921317632</v>
      </c>
      <c r="L112" s="8">
        <f>AVERAGE(L106:L111)</f>
        <v>63.246021078682368</v>
      </c>
      <c r="M112" s="165">
        <f t="shared" si="34"/>
        <v>100</v>
      </c>
    </row>
    <row r="113" spans="1:13" ht="37.5" customHeight="1" x14ac:dyDescent="0.25">
      <c r="A113" s="88" t="s">
        <v>200</v>
      </c>
      <c r="B113" s="82">
        <v>4</v>
      </c>
      <c r="C113" s="82" t="s">
        <v>111</v>
      </c>
      <c r="D113" s="128" t="s">
        <v>428</v>
      </c>
      <c r="E113" s="5">
        <v>32</v>
      </c>
      <c r="F113" s="82">
        <v>10</v>
      </c>
      <c r="G113" s="149">
        <v>0</v>
      </c>
      <c r="H113" s="7">
        <v>0</v>
      </c>
      <c r="I113" s="6">
        <f>F113-E113</f>
        <v>-22</v>
      </c>
      <c r="J113" s="6">
        <v>22</v>
      </c>
      <c r="K113" s="5">
        <f>F113*100/E113</f>
        <v>31.25</v>
      </c>
      <c r="L113" s="5">
        <f>J113*100/E113</f>
        <v>68.75</v>
      </c>
      <c r="M113" s="39">
        <f t="shared" ref="M113:M114" si="36">K113+L113</f>
        <v>100</v>
      </c>
    </row>
    <row r="114" spans="1:13" ht="37.5" customHeight="1" x14ac:dyDescent="0.25">
      <c r="A114" s="88" t="s">
        <v>200</v>
      </c>
      <c r="B114" s="82">
        <v>4</v>
      </c>
      <c r="C114" s="82" t="s">
        <v>111</v>
      </c>
      <c r="D114" s="128" t="s">
        <v>426</v>
      </c>
      <c r="E114" s="5">
        <v>32</v>
      </c>
      <c r="F114" s="82">
        <v>35</v>
      </c>
      <c r="G114" s="149">
        <v>0</v>
      </c>
      <c r="H114" s="7">
        <v>0</v>
      </c>
      <c r="I114" s="6">
        <f>F114-E114</f>
        <v>3</v>
      </c>
      <c r="J114" s="6">
        <v>0</v>
      </c>
      <c r="K114" s="5">
        <v>100</v>
      </c>
      <c r="L114" s="5">
        <f>J114*100/E114</f>
        <v>0</v>
      </c>
      <c r="M114" s="39">
        <f t="shared" si="36"/>
        <v>100</v>
      </c>
    </row>
    <row r="115" spans="1:13" ht="31.5" customHeight="1" x14ac:dyDescent="0.25">
      <c r="A115" s="88" t="s">
        <v>200</v>
      </c>
      <c r="B115" s="82">
        <v>4</v>
      </c>
      <c r="C115" s="82" t="s">
        <v>111</v>
      </c>
      <c r="D115" s="128" t="s">
        <v>427</v>
      </c>
      <c r="E115" s="5">
        <v>32</v>
      </c>
      <c r="F115" s="82">
        <v>10</v>
      </c>
      <c r="G115" s="149">
        <v>10</v>
      </c>
      <c r="H115" s="7">
        <v>0</v>
      </c>
      <c r="I115" s="6">
        <f>F115-E115</f>
        <v>-22</v>
      </c>
      <c r="J115" s="6">
        <v>22</v>
      </c>
      <c r="K115" s="5">
        <f>F115*100/E115</f>
        <v>31.25</v>
      </c>
      <c r="L115" s="5">
        <f>J115*100/E115</f>
        <v>68.75</v>
      </c>
      <c r="M115" s="39">
        <f t="shared" ref="M115:M116" si="37">K115+L115</f>
        <v>100</v>
      </c>
    </row>
    <row r="116" spans="1:13" s="41" customFormat="1" ht="31.5" customHeight="1" x14ac:dyDescent="0.25">
      <c r="A116" s="91"/>
      <c r="B116" s="81"/>
      <c r="C116" s="81" t="s">
        <v>111</v>
      </c>
      <c r="D116" s="137"/>
      <c r="E116" s="8">
        <f t="shared" ref="E116:J116" si="38">SUM(E113:E115)</f>
        <v>96</v>
      </c>
      <c r="F116" s="81">
        <f t="shared" si="38"/>
        <v>55</v>
      </c>
      <c r="G116" s="172">
        <f t="shared" si="38"/>
        <v>10</v>
      </c>
      <c r="H116" s="10">
        <f t="shared" si="38"/>
        <v>0</v>
      </c>
      <c r="I116" s="9">
        <f t="shared" si="38"/>
        <v>-41</v>
      </c>
      <c r="J116" s="9">
        <f t="shared" si="38"/>
        <v>44</v>
      </c>
      <c r="K116" s="8">
        <f>AVERAGE(K113:K115)</f>
        <v>54.166666666666664</v>
      </c>
      <c r="L116" s="8">
        <f>AVERAGE(L113:L115)</f>
        <v>45.833333333333336</v>
      </c>
      <c r="M116" s="165">
        <f t="shared" si="37"/>
        <v>100</v>
      </c>
    </row>
    <row r="117" spans="1:13" ht="31.5" customHeight="1" x14ac:dyDescent="0.25">
      <c r="A117" s="99" t="s">
        <v>181</v>
      </c>
      <c r="B117" s="82">
        <v>5</v>
      </c>
      <c r="C117" s="82" t="s">
        <v>203</v>
      </c>
      <c r="D117" s="128" t="s">
        <v>255</v>
      </c>
      <c r="E117" s="5">
        <v>23</v>
      </c>
      <c r="F117" s="82">
        <v>30</v>
      </c>
      <c r="G117" s="149">
        <v>23</v>
      </c>
      <c r="H117" s="7">
        <v>0</v>
      </c>
      <c r="I117" s="6">
        <f t="shared" ref="I117:I135" si="39">F117-E117</f>
        <v>7</v>
      </c>
      <c r="J117" s="6">
        <v>0</v>
      </c>
      <c r="K117" s="5">
        <v>100</v>
      </c>
      <c r="L117" s="5">
        <f t="shared" ref="L117:L135" si="40">J117*100/E117</f>
        <v>0</v>
      </c>
      <c r="M117" s="39">
        <f t="shared" ref="M117" si="41">K117+L117</f>
        <v>100</v>
      </c>
    </row>
    <row r="118" spans="1:13" ht="38.25" customHeight="1" x14ac:dyDescent="0.25">
      <c r="A118" s="99" t="s">
        <v>181</v>
      </c>
      <c r="B118" s="82">
        <v>6</v>
      </c>
      <c r="C118" s="82" t="s">
        <v>203</v>
      </c>
      <c r="D118" s="128" t="s">
        <v>268</v>
      </c>
      <c r="E118" s="5">
        <v>26</v>
      </c>
      <c r="F118" s="82">
        <v>30</v>
      </c>
      <c r="G118" s="149">
        <v>26</v>
      </c>
      <c r="H118" s="7">
        <v>0</v>
      </c>
      <c r="I118" s="6">
        <f t="shared" si="39"/>
        <v>4</v>
      </c>
      <c r="J118" s="6">
        <v>0</v>
      </c>
      <c r="K118" s="5">
        <v>100</v>
      </c>
      <c r="L118" s="5">
        <f t="shared" si="40"/>
        <v>0</v>
      </c>
      <c r="M118" s="39">
        <f t="shared" ref="M118" si="42">K118+L118</f>
        <v>100</v>
      </c>
    </row>
    <row r="119" spans="1:13" ht="38.25" customHeight="1" x14ac:dyDescent="0.25">
      <c r="A119" s="99" t="s">
        <v>181</v>
      </c>
      <c r="B119" s="82">
        <v>7</v>
      </c>
      <c r="C119" s="82" t="s">
        <v>430</v>
      </c>
      <c r="D119" s="128" t="s">
        <v>285</v>
      </c>
      <c r="E119" s="5">
        <v>28</v>
      </c>
      <c r="F119" s="82">
        <v>30</v>
      </c>
      <c r="G119" s="149">
        <v>28</v>
      </c>
      <c r="H119" s="7">
        <v>0</v>
      </c>
      <c r="I119" s="6">
        <f t="shared" si="39"/>
        <v>2</v>
      </c>
      <c r="J119" s="6">
        <v>0</v>
      </c>
      <c r="K119" s="5">
        <v>100</v>
      </c>
      <c r="L119" s="5">
        <f t="shared" si="40"/>
        <v>0</v>
      </c>
      <c r="M119" s="39">
        <f t="shared" ref="M119" si="43">K119+L119</f>
        <v>100</v>
      </c>
    </row>
    <row r="120" spans="1:13" ht="38.25" customHeight="1" x14ac:dyDescent="0.25">
      <c r="A120" s="99" t="s">
        <v>181</v>
      </c>
      <c r="B120" s="153">
        <v>8</v>
      </c>
      <c r="C120" s="82" t="s">
        <v>430</v>
      </c>
      <c r="D120" s="128" t="s">
        <v>301</v>
      </c>
      <c r="E120" s="5">
        <v>35</v>
      </c>
      <c r="F120" s="82">
        <v>30</v>
      </c>
      <c r="G120" s="149">
        <v>30</v>
      </c>
      <c r="H120" s="7">
        <v>0</v>
      </c>
      <c r="I120" s="6">
        <f t="shared" si="39"/>
        <v>-5</v>
      </c>
      <c r="J120" s="6">
        <v>5</v>
      </c>
      <c r="K120" s="5">
        <f>F120*100/E120</f>
        <v>85.714285714285708</v>
      </c>
      <c r="L120" s="5">
        <f t="shared" si="40"/>
        <v>14.285714285714286</v>
      </c>
      <c r="M120" s="39">
        <f t="shared" ref="M120" si="44">K120+L120</f>
        <v>100</v>
      </c>
    </row>
    <row r="121" spans="1:13" ht="38.25" customHeight="1" x14ac:dyDescent="0.25">
      <c r="A121" s="99" t="s">
        <v>181</v>
      </c>
      <c r="B121" s="153">
        <v>9</v>
      </c>
      <c r="C121" s="82" t="s">
        <v>430</v>
      </c>
      <c r="D121" s="128" t="s">
        <v>318</v>
      </c>
      <c r="E121" s="5">
        <v>20</v>
      </c>
      <c r="F121" s="82">
        <v>35</v>
      </c>
      <c r="G121" s="149">
        <v>20</v>
      </c>
      <c r="H121" s="7">
        <v>0</v>
      </c>
      <c r="I121" s="6">
        <f t="shared" si="39"/>
        <v>15</v>
      </c>
      <c r="J121" s="6">
        <v>0</v>
      </c>
      <c r="K121" s="5">
        <v>100</v>
      </c>
      <c r="L121" s="5">
        <f t="shared" si="40"/>
        <v>0</v>
      </c>
      <c r="M121" s="39">
        <f t="shared" ref="M121" si="45">K121+L121</f>
        <v>100</v>
      </c>
    </row>
    <row r="122" spans="1:13" ht="27.75" customHeight="1" x14ac:dyDescent="0.25">
      <c r="A122" s="99" t="s">
        <v>181</v>
      </c>
      <c r="B122" s="154">
        <v>10</v>
      </c>
      <c r="C122" s="82" t="s">
        <v>430</v>
      </c>
      <c r="D122" s="128" t="s">
        <v>337</v>
      </c>
      <c r="E122" s="5">
        <v>9</v>
      </c>
      <c r="F122" s="82">
        <v>10</v>
      </c>
      <c r="G122" s="149">
        <v>0</v>
      </c>
      <c r="H122" s="7">
        <v>0</v>
      </c>
      <c r="I122" s="6">
        <f t="shared" si="39"/>
        <v>1</v>
      </c>
      <c r="J122" s="6">
        <v>0</v>
      </c>
      <c r="K122" s="5">
        <v>100</v>
      </c>
      <c r="L122" s="5">
        <f t="shared" si="40"/>
        <v>0</v>
      </c>
      <c r="M122" s="39">
        <f t="shared" ref="M122" si="46">K122+L122</f>
        <v>100</v>
      </c>
    </row>
    <row r="123" spans="1:13" s="39" customFormat="1" ht="27.75" customHeight="1" x14ac:dyDescent="0.25">
      <c r="A123" s="99" t="s">
        <v>181</v>
      </c>
      <c r="B123" s="153">
        <v>11</v>
      </c>
      <c r="C123" s="82" t="s">
        <v>431</v>
      </c>
      <c r="D123" s="128" t="s">
        <v>357</v>
      </c>
      <c r="E123" s="5">
        <v>8</v>
      </c>
      <c r="F123" s="82">
        <v>14</v>
      </c>
      <c r="G123" s="149">
        <v>8</v>
      </c>
      <c r="H123" s="7">
        <v>0</v>
      </c>
      <c r="I123" s="6">
        <f t="shared" si="39"/>
        <v>6</v>
      </c>
      <c r="J123" s="6">
        <v>0</v>
      </c>
      <c r="K123" s="5">
        <v>100</v>
      </c>
      <c r="L123" s="5">
        <f t="shared" si="40"/>
        <v>0</v>
      </c>
      <c r="M123" s="39">
        <f t="shared" ref="M123" si="47">K123+L123</f>
        <v>100</v>
      </c>
    </row>
    <row r="124" spans="1:13" ht="27.75" customHeight="1" x14ac:dyDescent="0.25">
      <c r="A124" s="99" t="s">
        <v>181</v>
      </c>
      <c r="B124" s="154">
        <v>11</v>
      </c>
      <c r="C124" s="82" t="s">
        <v>430</v>
      </c>
      <c r="D124" s="128" t="s">
        <v>358</v>
      </c>
      <c r="E124" s="5">
        <v>8</v>
      </c>
      <c r="F124" s="82">
        <v>10</v>
      </c>
      <c r="G124" s="149">
        <v>0</v>
      </c>
      <c r="H124" s="7">
        <v>0</v>
      </c>
      <c r="I124" s="6">
        <f t="shared" si="39"/>
        <v>2</v>
      </c>
      <c r="J124" s="6">
        <v>0</v>
      </c>
      <c r="K124" s="5">
        <v>100</v>
      </c>
      <c r="L124" s="5">
        <f t="shared" si="40"/>
        <v>0</v>
      </c>
      <c r="M124" s="39">
        <f t="shared" ref="M124" si="48">K124+L124</f>
        <v>100</v>
      </c>
    </row>
    <row r="125" spans="1:13" ht="27.75" customHeight="1" x14ac:dyDescent="0.25">
      <c r="A125" s="99" t="s">
        <v>181</v>
      </c>
      <c r="B125" s="82">
        <v>6</v>
      </c>
      <c r="C125" s="82" t="s">
        <v>431</v>
      </c>
      <c r="D125" s="128" t="s">
        <v>432</v>
      </c>
      <c r="E125" s="5">
        <v>26</v>
      </c>
      <c r="F125" s="82">
        <v>25</v>
      </c>
      <c r="G125" s="149">
        <v>25</v>
      </c>
      <c r="H125" s="7">
        <v>0</v>
      </c>
      <c r="I125" s="6">
        <f t="shared" si="39"/>
        <v>-1</v>
      </c>
      <c r="J125" s="6">
        <v>1</v>
      </c>
      <c r="K125" s="5">
        <f t="shared" ref="K125:K132" si="49">F125*100/E125</f>
        <v>96.15384615384616</v>
      </c>
      <c r="L125" s="5">
        <f t="shared" si="40"/>
        <v>3.8461538461538463</v>
      </c>
      <c r="M125" s="39">
        <f t="shared" ref="M125" si="50">K125+L125</f>
        <v>100</v>
      </c>
    </row>
    <row r="126" spans="1:13" ht="27.75" customHeight="1" x14ac:dyDescent="0.25">
      <c r="A126" s="99" t="s">
        <v>181</v>
      </c>
      <c r="B126" s="82">
        <v>6</v>
      </c>
      <c r="C126" s="82" t="s">
        <v>431</v>
      </c>
      <c r="D126" s="128" t="s">
        <v>433</v>
      </c>
      <c r="E126" s="5">
        <v>26</v>
      </c>
      <c r="F126" s="82">
        <v>20</v>
      </c>
      <c r="G126" s="149">
        <v>20</v>
      </c>
      <c r="H126" s="7">
        <v>0</v>
      </c>
      <c r="I126" s="6">
        <f t="shared" si="39"/>
        <v>-6</v>
      </c>
      <c r="J126" s="6">
        <v>6</v>
      </c>
      <c r="K126" s="5">
        <f t="shared" si="49"/>
        <v>76.92307692307692</v>
      </c>
      <c r="L126" s="5">
        <f t="shared" si="40"/>
        <v>23.076923076923077</v>
      </c>
      <c r="M126" s="39">
        <f t="shared" ref="M126:M133" si="51">K126+L126</f>
        <v>100</v>
      </c>
    </row>
    <row r="127" spans="1:13" ht="27.75" customHeight="1" x14ac:dyDescent="0.25">
      <c r="A127" s="99" t="s">
        <v>181</v>
      </c>
      <c r="B127" s="82">
        <v>7</v>
      </c>
      <c r="C127" s="82" t="s">
        <v>431</v>
      </c>
      <c r="D127" s="128" t="s">
        <v>434</v>
      </c>
      <c r="E127" s="5">
        <v>28</v>
      </c>
      <c r="F127" s="82">
        <v>25</v>
      </c>
      <c r="G127" s="149">
        <v>25</v>
      </c>
      <c r="H127" s="7">
        <v>0</v>
      </c>
      <c r="I127" s="6">
        <f t="shared" si="39"/>
        <v>-3</v>
      </c>
      <c r="J127" s="6">
        <v>3</v>
      </c>
      <c r="K127" s="5">
        <f t="shared" si="49"/>
        <v>89.285714285714292</v>
      </c>
      <c r="L127" s="5">
        <f t="shared" si="40"/>
        <v>10.714285714285714</v>
      </c>
      <c r="M127" s="39">
        <f t="shared" si="51"/>
        <v>100</v>
      </c>
    </row>
    <row r="128" spans="1:13" ht="24" customHeight="1" x14ac:dyDescent="0.25">
      <c r="A128" s="99" t="s">
        <v>181</v>
      </c>
      <c r="B128" s="82">
        <v>7</v>
      </c>
      <c r="C128" s="82" t="s">
        <v>431</v>
      </c>
      <c r="D128" s="128" t="s">
        <v>435</v>
      </c>
      <c r="E128" s="5">
        <v>28</v>
      </c>
      <c r="F128" s="82">
        <v>20</v>
      </c>
      <c r="G128" s="149">
        <v>20</v>
      </c>
      <c r="H128" s="7">
        <v>0</v>
      </c>
      <c r="I128" s="6">
        <f t="shared" si="39"/>
        <v>-8</v>
      </c>
      <c r="J128" s="6">
        <v>8</v>
      </c>
      <c r="K128" s="5">
        <f t="shared" si="49"/>
        <v>71.428571428571431</v>
      </c>
      <c r="L128" s="5">
        <f t="shared" si="40"/>
        <v>28.571428571428573</v>
      </c>
      <c r="M128" s="39">
        <f t="shared" si="51"/>
        <v>100</v>
      </c>
    </row>
    <row r="129" spans="1:13" ht="24" customHeight="1" x14ac:dyDescent="0.25">
      <c r="A129" s="99" t="s">
        <v>181</v>
      </c>
      <c r="B129" s="153">
        <v>8</v>
      </c>
      <c r="C129" s="82" t="s">
        <v>431</v>
      </c>
      <c r="D129" s="128" t="s">
        <v>436</v>
      </c>
      <c r="E129" s="5">
        <v>35</v>
      </c>
      <c r="F129" s="82">
        <v>25</v>
      </c>
      <c r="G129" s="149">
        <v>25</v>
      </c>
      <c r="H129" s="7">
        <v>0</v>
      </c>
      <c r="I129" s="6">
        <f t="shared" si="39"/>
        <v>-10</v>
      </c>
      <c r="J129" s="6">
        <v>10</v>
      </c>
      <c r="K129" s="5">
        <f t="shared" si="49"/>
        <v>71.428571428571431</v>
      </c>
      <c r="L129" s="5">
        <f t="shared" si="40"/>
        <v>28.571428571428573</v>
      </c>
      <c r="M129" s="39">
        <f t="shared" si="51"/>
        <v>100</v>
      </c>
    </row>
    <row r="130" spans="1:13" ht="24" customHeight="1" x14ac:dyDescent="0.25">
      <c r="A130" s="99" t="s">
        <v>181</v>
      </c>
      <c r="B130" s="153">
        <v>8</v>
      </c>
      <c r="C130" s="82" t="s">
        <v>431</v>
      </c>
      <c r="D130" s="128" t="s">
        <v>437</v>
      </c>
      <c r="E130" s="5">
        <v>35</v>
      </c>
      <c r="F130" s="82">
        <v>20</v>
      </c>
      <c r="G130" s="149">
        <v>20</v>
      </c>
      <c r="H130" s="7">
        <v>0</v>
      </c>
      <c r="I130" s="6">
        <f t="shared" si="39"/>
        <v>-15</v>
      </c>
      <c r="J130" s="6">
        <v>15</v>
      </c>
      <c r="K130" s="5">
        <f t="shared" si="49"/>
        <v>57.142857142857146</v>
      </c>
      <c r="L130" s="5">
        <f t="shared" si="40"/>
        <v>42.857142857142854</v>
      </c>
      <c r="M130" s="39">
        <f t="shared" si="51"/>
        <v>100</v>
      </c>
    </row>
    <row r="131" spans="1:13" ht="24" customHeight="1" x14ac:dyDescent="0.25">
      <c r="A131" s="99" t="s">
        <v>181</v>
      </c>
      <c r="B131" s="153">
        <v>9</v>
      </c>
      <c r="C131" s="82" t="s">
        <v>431</v>
      </c>
      <c r="D131" s="128" t="s">
        <v>439</v>
      </c>
      <c r="E131" s="5">
        <v>20</v>
      </c>
      <c r="F131" s="82">
        <v>20</v>
      </c>
      <c r="G131" s="149">
        <v>20</v>
      </c>
      <c r="H131" s="7">
        <v>0</v>
      </c>
      <c r="I131" s="6">
        <f t="shared" si="39"/>
        <v>0</v>
      </c>
      <c r="J131" s="6">
        <v>0</v>
      </c>
      <c r="K131" s="5">
        <f t="shared" si="49"/>
        <v>100</v>
      </c>
      <c r="L131" s="5">
        <f t="shared" si="40"/>
        <v>0</v>
      </c>
      <c r="M131" s="39">
        <f t="shared" si="51"/>
        <v>100</v>
      </c>
    </row>
    <row r="132" spans="1:13" ht="24" customHeight="1" x14ac:dyDescent="0.25">
      <c r="A132" s="99" t="s">
        <v>181</v>
      </c>
      <c r="B132" s="153">
        <v>9</v>
      </c>
      <c r="C132" s="82" t="s">
        <v>431</v>
      </c>
      <c r="D132" s="128" t="s">
        <v>440</v>
      </c>
      <c r="E132" s="5">
        <v>20</v>
      </c>
      <c r="F132" s="82">
        <v>20</v>
      </c>
      <c r="G132" s="149">
        <v>20</v>
      </c>
      <c r="H132" s="7">
        <v>0</v>
      </c>
      <c r="I132" s="6">
        <f t="shared" si="39"/>
        <v>0</v>
      </c>
      <c r="J132" s="6">
        <v>0</v>
      </c>
      <c r="K132" s="5">
        <f t="shared" si="49"/>
        <v>100</v>
      </c>
      <c r="L132" s="5">
        <f t="shared" si="40"/>
        <v>0</v>
      </c>
      <c r="M132" s="39">
        <f t="shared" si="51"/>
        <v>100</v>
      </c>
    </row>
    <row r="133" spans="1:13" ht="24" customHeight="1" x14ac:dyDescent="0.25">
      <c r="A133" s="99" t="s">
        <v>181</v>
      </c>
      <c r="B133" s="153">
        <v>9</v>
      </c>
      <c r="C133" s="82" t="s">
        <v>212</v>
      </c>
      <c r="D133" s="128" t="s">
        <v>319</v>
      </c>
      <c r="E133" s="5">
        <v>20</v>
      </c>
      <c r="F133" s="82">
        <v>28</v>
      </c>
      <c r="G133" s="149">
        <v>20</v>
      </c>
      <c r="H133" s="7">
        <v>0</v>
      </c>
      <c r="I133" s="6">
        <f t="shared" si="39"/>
        <v>8</v>
      </c>
      <c r="J133" s="6">
        <v>0</v>
      </c>
      <c r="K133" s="5">
        <v>100</v>
      </c>
      <c r="L133" s="5">
        <f t="shared" si="40"/>
        <v>0</v>
      </c>
      <c r="M133" s="39">
        <f t="shared" si="51"/>
        <v>100</v>
      </c>
    </row>
    <row r="134" spans="1:13" ht="38.25" customHeight="1" x14ac:dyDescent="0.25">
      <c r="A134" s="99" t="s">
        <v>181</v>
      </c>
      <c r="B134" s="154">
        <v>10</v>
      </c>
      <c r="C134" s="82" t="s">
        <v>431</v>
      </c>
      <c r="D134" s="128" t="s">
        <v>338</v>
      </c>
      <c r="E134" s="5">
        <v>9</v>
      </c>
      <c r="F134" s="82">
        <v>10</v>
      </c>
      <c r="G134" s="149">
        <v>9</v>
      </c>
      <c r="H134" s="7">
        <v>0</v>
      </c>
      <c r="I134" s="6">
        <f t="shared" si="39"/>
        <v>1</v>
      </c>
      <c r="J134" s="6">
        <v>0</v>
      </c>
      <c r="K134" s="5">
        <v>100</v>
      </c>
      <c r="L134" s="5">
        <f t="shared" si="40"/>
        <v>0</v>
      </c>
      <c r="M134" s="39">
        <f t="shared" ref="M134" si="52">K134+L134</f>
        <v>100</v>
      </c>
    </row>
    <row r="135" spans="1:13" ht="27" customHeight="1" x14ac:dyDescent="0.25">
      <c r="A135" s="99" t="s">
        <v>181</v>
      </c>
      <c r="B135" s="154">
        <v>10</v>
      </c>
      <c r="C135" s="82" t="s">
        <v>431</v>
      </c>
      <c r="D135" s="128" t="s">
        <v>339</v>
      </c>
      <c r="E135" s="5">
        <v>9</v>
      </c>
      <c r="F135" s="82">
        <v>30</v>
      </c>
      <c r="G135" s="149">
        <v>9</v>
      </c>
      <c r="H135" s="7">
        <v>0</v>
      </c>
      <c r="I135" s="6">
        <f t="shared" si="39"/>
        <v>21</v>
      </c>
      <c r="J135" s="6">
        <v>0</v>
      </c>
      <c r="K135" s="5">
        <v>100</v>
      </c>
      <c r="L135" s="5">
        <f t="shared" si="40"/>
        <v>0</v>
      </c>
      <c r="M135" s="39">
        <f t="shared" ref="M135" si="53">K135+L135</f>
        <v>100</v>
      </c>
    </row>
    <row r="136" spans="1:13" s="41" customFormat="1" ht="27" customHeight="1" x14ac:dyDescent="0.25">
      <c r="A136" s="100"/>
      <c r="B136" s="166"/>
      <c r="C136" s="81" t="s">
        <v>203</v>
      </c>
      <c r="D136" s="137"/>
      <c r="E136" s="8">
        <f t="shared" ref="E136:J136" si="54">SUM(E117:E135)</f>
        <v>413</v>
      </c>
      <c r="F136" s="81">
        <f t="shared" si="54"/>
        <v>432</v>
      </c>
      <c r="G136" s="172">
        <f t="shared" si="54"/>
        <v>348</v>
      </c>
      <c r="H136" s="10">
        <f t="shared" si="54"/>
        <v>0</v>
      </c>
      <c r="I136" s="9">
        <f t="shared" si="54"/>
        <v>19</v>
      </c>
      <c r="J136" s="9">
        <f t="shared" si="54"/>
        <v>48</v>
      </c>
      <c r="K136" s="8">
        <f>AVERAGE(K117:K135)</f>
        <v>92.004048582995935</v>
      </c>
      <c r="L136" s="8">
        <f>AVERAGE(L117:L135)</f>
        <v>7.9959514170040489</v>
      </c>
      <c r="M136" s="165">
        <f>L136+K136</f>
        <v>99.999999999999986</v>
      </c>
    </row>
    <row r="137" spans="1:13" ht="27" customHeight="1" x14ac:dyDescent="0.25">
      <c r="A137" s="99" t="s">
        <v>181</v>
      </c>
      <c r="B137" s="82">
        <v>6</v>
      </c>
      <c r="C137" s="82" t="s">
        <v>205</v>
      </c>
      <c r="D137" s="128" t="s">
        <v>270</v>
      </c>
      <c r="E137" s="5">
        <v>26</v>
      </c>
      <c r="F137" s="82">
        <v>20</v>
      </c>
      <c r="G137" s="149">
        <v>20</v>
      </c>
      <c r="H137" s="7">
        <v>0</v>
      </c>
      <c r="I137" s="6">
        <f t="shared" ref="I137:I144" si="55">F137-E137</f>
        <v>-6</v>
      </c>
      <c r="J137" s="6">
        <v>6</v>
      </c>
      <c r="K137" s="5">
        <f>F137*100/E137</f>
        <v>76.92307692307692</v>
      </c>
      <c r="L137" s="5">
        <f t="shared" ref="L137:L144" si="56">J137*100/E137</f>
        <v>23.076923076923077</v>
      </c>
      <c r="M137" s="39">
        <f t="shared" ref="M137" si="57">K137+L137</f>
        <v>100</v>
      </c>
    </row>
    <row r="138" spans="1:13" ht="27" customHeight="1" x14ac:dyDescent="0.25">
      <c r="A138" s="99" t="s">
        <v>181</v>
      </c>
      <c r="B138" s="82">
        <v>7</v>
      </c>
      <c r="C138" s="82" t="s">
        <v>205</v>
      </c>
      <c r="D138" s="128" t="s">
        <v>287</v>
      </c>
      <c r="E138" s="5">
        <v>28</v>
      </c>
      <c r="F138" s="82">
        <v>25</v>
      </c>
      <c r="G138" s="149">
        <v>25</v>
      </c>
      <c r="H138" s="7">
        <v>0</v>
      </c>
      <c r="I138" s="6">
        <f t="shared" si="55"/>
        <v>-3</v>
      </c>
      <c r="J138" s="6">
        <v>3</v>
      </c>
      <c r="K138" s="5">
        <f>F138*100/E138</f>
        <v>89.285714285714292</v>
      </c>
      <c r="L138" s="5">
        <f t="shared" si="56"/>
        <v>10.714285714285714</v>
      </c>
      <c r="M138" s="39">
        <f t="shared" ref="M138" si="58">K138+L138</f>
        <v>100</v>
      </c>
    </row>
    <row r="139" spans="1:13" ht="27" customHeight="1" x14ac:dyDescent="0.25">
      <c r="A139" s="99" t="s">
        <v>181</v>
      </c>
      <c r="B139" s="153">
        <v>8</v>
      </c>
      <c r="C139" s="82" t="s">
        <v>205</v>
      </c>
      <c r="D139" s="128" t="s">
        <v>302</v>
      </c>
      <c r="E139" s="5">
        <v>35</v>
      </c>
      <c r="F139" s="82">
        <v>20</v>
      </c>
      <c r="G139" s="149">
        <v>20</v>
      </c>
      <c r="H139" s="7">
        <v>0</v>
      </c>
      <c r="I139" s="6">
        <f t="shared" si="55"/>
        <v>-15</v>
      </c>
      <c r="J139" s="6">
        <v>15</v>
      </c>
      <c r="K139" s="5">
        <f>F139*100/E139</f>
        <v>57.142857142857146</v>
      </c>
      <c r="L139" s="5">
        <f t="shared" si="56"/>
        <v>42.857142857142854</v>
      </c>
      <c r="M139" s="39">
        <f t="shared" ref="M139" si="59">K139+L139</f>
        <v>100</v>
      </c>
    </row>
    <row r="140" spans="1:13" ht="27.75" customHeight="1" x14ac:dyDescent="0.25">
      <c r="A140" s="99" t="s">
        <v>181</v>
      </c>
      <c r="B140" s="153">
        <v>9</v>
      </c>
      <c r="C140" s="82" t="s">
        <v>205</v>
      </c>
      <c r="D140" s="128" t="s">
        <v>320</v>
      </c>
      <c r="E140" s="5">
        <v>20</v>
      </c>
      <c r="F140" s="82">
        <v>28</v>
      </c>
      <c r="G140" s="149">
        <v>20</v>
      </c>
      <c r="H140" s="7">
        <v>0</v>
      </c>
      <c r="I140" s="6">
        <f t="shared" si="55"/>
        <v>8</v>
      </c>
      <c r="J140" s="6">
        <v>0</v>
      </c>
      <c r="K140" s="5">
        <v>100</v>
      </c>
      <c r="L140" s="5">
        <f t="shared" si="56"/>
        <v>0</v>
      </c>
      <c r="M140" s="39">
        <f t="shared" ref="M140:M141" si="60">K140+L140</f>
        <v>100</v>
      </c>
    </row>
    <row r="141" spans="1:13" ht="36.75" customHeight="1" x14ac:dyDescent="0.25">
      <c r="A141" s="99" t="s">
        <v>181</v>
      </c>
      <c r="B141" s="154">
        <v>10</v>
      </c>
      <c r="C141" s="82" t="s">
        <v>205</v>
      </c>
      <c r="D141" s="133" t="s">
        <v>340</v>
      </c>
      <c r="E141" s="5">
        <v>9</v>
      </c>
      <c r="F141" s="82">
        <v>20</v>
      </c>
      <c r="G141" s="149">
        <v>9</v>
      </c>
      <c r="H141" s="7">
        <v>0</v>
      </c>
      <c r="I141" s="6">
        <f t="shared" si="55"/>
        <v>11</v>
      </c>
      <c r="J141" s="6">
        <v>0</v>
      </c>
      <c r="K141" s="5">
        <v>100</v>
      </c>
      <c r="L141" s="5">
        <f t="shared" si="56"/>
        <v>0</v>
      </c>
      <c r="M141" s="39">
        <f t="shared" si="60"/>
        <v>100</v>
      </c>
    </row>
    <row r="142" spans="1:13" ht="36.75" customHeight="1" x14ac:dyDescent="0.25">
      <c r="A142" s="99" t="s">
        <v>181</v>
      </c>
      <c r="B142" s="154">
        <v>10</v>
      </c>
      <c r="C142" s="82" t="s">
        <v>205</v>
      </c>
      <c r="D142" s="133" t="s">
        <v>341</v>
      </c>
      <c r="E142" s="5">
        <v>9</v>
      </c>
      <c r="F142" s="82">
        <v>10</v>
      </c>
      <c r="G142" s="149">
        <v>0</v>
      </c>
      <c r="H142" s="7">
        <v>0</v>
      </c>
      <c r="I142" s="6">
        <f t="shared" si="55"/>
        <v>1</v>
      </c>
      <c r="J142" s="6">
        <v>0</v>
      </c>
      <c r="K142" s="5">
        <v>100</v>
      </c>
      <c r="L142" s="5">
        <f t="shared" si="56"/>
        <v>0</v>
      </c>
      <c r="M142" s="39">
        <f t="shared" ref="M142:M143" si="61">K142+L142</f>
        <v>100</v>
      </c>
    </row>
    <row r="143" spans="1:13" ht="36.75" customHeight="1" x14ac:dyDescent="0.25">
      <c r="A143" s="99" t="s">
        <v>181</v>
      </c>
      <c r="B143" s="153">
        <v>11</v>
      </c>
      <c r="C143" s="82" t="s">
        <v>205</v>
      </c>
      <c r="D143" s="133" t="s">
        <v>359</v>
      </c>
      <c r="E143" s="5">
        <v>8</v>
      </c>
      <c r="F143" s="82">
        <v>20</v>
      </c>
      <c r="G143" s="149">
        <v>8</v>
      </c>
      <c r="H143" s="7">
        <v>0</v>
      </c>
      <c r="I143" s="6">
        <f t="shared" si="55"/>
        <v>12</v>
      </c>
      <c r="J143" s="6">
        <v>0</v>
      </c>
      <c r="K143" s="5">
        <v>100</v>
      </c>
      <c r="L143" s="5">
        <f t="shared" si="56"/>
        <v>0</v>
      </c>
      <c r="M143" s="39">
        <f t="shared" si="61"/>
        <v>100</v>
      </c>
    </row>
    <row r="144" spans="1:13" ht="36.75" customHeight="1" x14ac:dyDescent="0.25">
      <c r="A144" s="99" t="s">
        <v>181</v>
      </c>
      <c r="B144" s="153">
        <v>11</v>
      </c>
      <c r="C144" s="82" t="s">
        <v>205</v>
      </c>
      <c r="D144" s="133" t="s">
        <v>360</v>
      </c>
      <c r="E144" s="5">
        <v>8</v>
      </c>
      <c r="F144" s="82">
        <v>9</v>
      </c>
      <c r="G144" s="149">
        <v>0</v>
      </c>
      <c r="H144" s="7">
        <v>0</v>
      </c>
      <c r="I144" s="6">
        <f t="shared" si="55"/>
        <v>1</v>
      </c>
      <c r="J144" s="6">
        <v>0</v>
      </c>
      <c r="K144" s="5">
        <v>100</v>
      </c>
      <c r="L144" s="5">
        <f t="shared" si="56"/>
        <v>0</v>
      </c>
      <c r="M144" s="39">
        <f t="shared" ref="M144" si="62">K144+L144</f>
        <v>100</v>
      </c>
    </row>
    <row r="145" spans="1:13" s="41" customFormat="1" ht="20.25" customHeight="1" x14ac:dyDescent="0.25">
      <c r="A145" s="100"/>
      <c r="B145" s="166"/>
      <c r="C145" s="81" t="s">
        <v>205</v>
      </c>
      <c r="D145" s="137"/>
      <c r="E145" s="8">
        <f t="shared" ref="E145:J145" si="63">SUM(E137:E144)</f>
        <v>143</v>
      </c>
      <c r="F145" s="81">
        <f t="shared" si="63"/>
        <v>152</v>
      </c>
      <c r="G145" s="172">
        <f t="shared" si="63"/>
        <v>102</v>
      </c>
      <c r="H145" s="10">
        <f t="shared" si="63"/>
        <v>0</v>
      </c>
      <c r="I145" s="9">
        <f t="shared" si="63"/>
        <v>9</v>
      </c>
      <c r="J145" s="9">
        <f t="shared" si="63"/>
        <v>24</v>
      </c>
      <c r="K145" s="8">
        <f>AVERAGE(K137:K144)</f>
        <v>90.418956043956044</v>
      </c>
      <c r="L145" s="8">
        <f>AVERAGE(L137:L144)</f>
        <v>9.5810439560439562</v>
      </c>
      <c r="M145" s="165">
        <f>L145+K145</f>
        <v>100</v>
      </c>
    </row>
    <row r="146" spans="1:13" ht="24.75" customHeight="1" x14ac:dyDescent="0.25">
      <c r="A146" s="99" t="s">
        <v>181</v>
      </c>
      <c r="B146" s="82">
        <v>5</v>
      </c>
      <c r="C146" s="82" t="s">
        <v>135</v>
      </c>
      <c r="D146" s="128" t="s">
        <v>256</v>
      </c>
      <c r="E146" s="5">
        <v>23</v>
      </c>
      <c r="F146" s="82">
        <v>3</v>
      </c>
      <c r="G146" s="149">
        <v>3</v>
      </c>
      <c r="H146" s="7">
        <v>0</v>
      </c>
      <c r="I146" s="6">
        <f t="shared" ref="I146:I156" si="64">F146-E146</f>
        <v>-20</v>
      </c>
      <c r="J146" s="6">
        <v>20</v>
      </c>
      <c r="K146" s="5">
        <f t="shared" ref="K146:K153" si="65">F146*100/E146</f>
        <v>13.043478260869565</v>
      </c>
      <c r="L146" s="5">
        <f t="shared" ref="L146:L156" si="66">J146*100/E146</f>
        <v>86.956521739130437</v>
      </c>
      <c r="M146" s="39">
        <f t="shared" ref="M146" si="67">K146+L146</f>
        <v>100</v>
      </c>
    </row>
    <row r="147" spans="1:13" ht="24.75" customHeight="1" x14ac:dyDescent="0.25">
      <c r="A147" s="99" t="s">
        <v>181</v>
      </c>
      <c r="B147" s="82">
        <v>5</v>
      </c>
      <c r="C147" s="82" t="s">
        <v>135</v>
      </c>
      <c r="D147" s="128" t="s">
        <v>261</v>
      </c>
      <c r="E147" s="5">
        <v>23</v>
      </c>
      <c r="F147" s="82">
        <v>1</v>
      </c>
      <c r="G147" s="149">
        <v>0</v>
      </c>
      <c r="H147" s="7">
        <v>0</v>
      </c>
      <c r="I147" s="6">
        <f t="shared" si="64"/>
        <v>-22</v>
      </c>
      <c r="J147" s="6">
        <v>22</v>
      </c>
      <c r="K147" s="5">
        <f t="shared" si="65"/>
        <v>4.3478260869565215</v>
      </c>
      <c r="L147" s="5">
        <f t="shared" si="66"/>
        <v>95.652173913043484</v>
      </c>
      <c r="M147" s="39">
        <f t="shared" ref="M147" si="68">K147+L147</f>
        <v>100</v>
      </c>
    </row>
    <row r="148" spans="1:13" ht="24.75" customHeight="1" x14ac:dyDescent="0.25">
      <c r="A148" s="99" t="s">
        <v>181</v>
      </c>
      <c r="B148" s="82">
        <v>6</v>
      </c>
      <c r="C148" s="82" t="s">
        <v>135</v>
      </c>
      <c r="D148" s="128" t="s">
        <v>261</v>
      </c>
      <c r="E148" s="5">
        <v>26</v>
      </c>
      <c r="F148" s="82">
        <v>2</v>
      </c>
      <c r="G148" s="149">
        <v>2</v>
      </c>
      <c r="H148" s="7">
        <v>0</v>
      </c>
      <c r="I148" s="6">
        <f t="shared" si="64"/>
        <v>-24</v>
      </c>
      <c r="J148" s="6">
        <v>24</v>
      </c>
      <c r="K148" s="5">
        <f t="shared" si="65"/>
        <v>7.6923076923076925</v>
      </c>
      <c r="L148" s="5">
        <f t="shared" si="66"/>
        <v>92.307692307692307</v>
      </c>
      <c r="M148" s="39">
        <f t="shared" ref="M148" si="69">K148+L148</f>
        <v>100</v>
      </c>
    </row>
    <row r="149" spans="1:13" ht="24.75" customHeight="1" x14ac:dyDescent="0.25">
      <c r="A149" s="99" t="s">
        <v>181</v>
      </c>
      <c r="B149" s="82">
        <v>7</v>
      </c>
      <c r="C149" s="82" t="s">
        <v>135</v>
      </c>
      <c r="D149" s="128" t="s">
        <v>271</v>
      </c>
      <c r="E149" s="5">
        <v>28</v>
      </c>
      <c r="F149" s="82">
        <v>5</v>
      </c>
      <c r="G149" s="149">
        <v>5</v>
      </c>
      <c r="H149" s="7">
        <v>0</v>
      </c>
      <c r="I149" s="6">
        <f t="shared" si="64"/>
        <v>-23</v>
      </c>
      <c r="J149" s="6">
        <v>23</v>
      </c>
      <c r="K149" s="5">
        <f t="shared" si="65"/>
        <v>17.857142857142858</v>
      </c>
      <c r="L149" s="5">
        <f t="shared" si="66"/>
        <v>82.142857142857139</v>
      </c>
      <c r="M149" s="39">
        <f t="shared" ref="M149" si="70">K149+L149</f>
        <v>100</v>
      </c>
    </row>
    <row r="150" spans="1:13" ht="28.5" customHeight="1" x14ac:dyDescent="0.25">
      <c r="A150" s="99" t="s">
        <v>181</v>
      </c>
      <c r="B150" s="153">
        <v>8</v>
      </c>
      <c r="C150" s="82" t="s">
        <v>135</v>
      </c>
      <c r="D150" s="128" t="s">
        <v>303</v>
      </c>
      <c r="E150" s="5">
        <v>35</v>
      </c>
      <c r="F150" s="82">
        <v>5</v>
      </c>
      <c r="G150" s="149">
        <v>5</v>
      </c>
      <c r="H150" s="7">
        <v>0</v>
      </c>
      <c r="I150" s="6">
        <f t="shared" si="64"/>
        <v>-30</v>
      </c>
      <c r="J150" s="6">
        <v>30</v>
      </c>
      <c r="K150" s="5">
        <f t="shared" si="65"/>
        <v>14.285714285714286</v>
      </c>
      <c r="L150" s="5">
        <f t="shared" si="66"/>
        <v>85.714285714285708</v>
      </c>
      <c r="M150" s="39">
        <f t="shared" ref="M150" si="71">K150+L150</f>
        <v>100</v>
      </c>
    </row>
    <row r="151" spans="1:13" ht="36" customHeight="1" x14ac:dyDescent="0.25">
      <c r="A151" s="99" t="s">
        <v>181</v>
      </c>
      <c r="B151" s="153">
        <v>8</v>
      </c>
      <c r="C151" s="82" t="s">
        <v>210</v>
      </c>
      <c r="D151" s="128" t="s">
        <v>304</v>
      </c>
      <c r="E151" s="5">
        <v>35</v>
      </c>
      <c r="F151" s="82">
        <v>20</v>
      </c>
      <c r="G151" s="149">
        <v>20</v>
      </c>
      <c r="H151" s="7">
        <v>0</v>
      </c>
      <c r="I151" s="6">
        <f t="shared" si="64"/>
        <v>-15</v>
      </c>
      <c r="J151" s="6">
        <v>15</v>
      </c>
      <c r="K151" s="5">
        <f t="shared" si="65"/>
        <v>57.142857142857146</v>
      </c>
      <c r="L151" s="5">
        <f t="shared" si="66"/>
        <v>42.857142857142854</v>
      </c>
      <c r="M151" s="39">
        <f t="shared" ref="M151" si="72">K151+L151</f>
        <v>100</v>
      </c>
    </row>
    <row r="152" spans="1:13" ht="24.75" customHeight="1" x14ac:dyDescent="0.25">
      <c r="A152" s="99" t="s">
        <v>181</v>
      </c>
      <c r="B152" s="153">
        <v>9</v>
      </c>
      <c r="C152" s="82" t="s">
        <v>135</v>
      </c>
      <c r="D152" s="128" t="s">
        <v>321</v>
      </c>
      <c r="E152" s="5">
        <v>20</v>
      </c>
      <c r="F152" s="82">
        <v>5</v>
      </c>
      <c r="G152" s="149">
        <v>5</v>
      </c>
      <c r="H152" s="7">
        <v>0</v>
      </c>
      <c r="I152" s="6">
        <f t="shared" si="64"/>
        <v>-15</v>
      </c>
      <c r="J152" s="6">
        <v>15</v>
      </c>
      <c r="K152" s="5">
        <f t="shared" si="65"/>
        <v>25</v>
      </c>
      <c r="L152" s="5">
        <f t="shared" si="66"/>
        <v>75</v>
      </c>
      <c r="M152" s="39">
        <f t="shared" ref="M152" si="73">K152+L152</f>
        <v>100</v>
      </c>
    </row>
    <row r="153" spans="1:13" ht="24.75" customHeight="1" x14ac:dyDescent="0.25">
      <c r="A153" s="99" t="s">
        <v>181</v>
      </c>
      <c r="B153" s="154">
        <v>10</v>
      </c>
      <c r="C153" s="82" t="s">
        <v>135</v>
      </c>
      <c r="D153" s="133" t="s">
        <v>342</v>
      </c>
      <c r="E153" s="5">
        <v>9</v>
      </c>
      <c r="F153" s="82">
        <v>8</v>
      </c>
      <c r="G153" s="149">
        <v>0</v>
      </c>
      <c r="H153" s="7">
        <v>0</v>
      </c>
      <c r="I153" s="6">
        <f t="shared" si="64"/>
        <v>-1</v>
      </c>
      <c r="J153" s="6">
        <v>1</v>
      </c>
      <c r="K153" s="5">
        <f t="shared" si="65"/>
        <v>88.888888888888886</v>
      </c>
      <c r="L153" s="5">
        <f t="shared" si="66"/>
        <v>11.111111111111111</v>
      </c>
      <c r="M153" s="39">
        <f t="shared" ref="M153" si="74">K153+L153</f>
        <v>100</v>
      </c>
    </row>
    <row r="154" spans="1:13" ht="24.75" customHeight="1" x14ac:dyDescent="0.25">
      <c r="A154" s="99" t="s">
        <v>181</v>
      </c>
      <c r="B154" s="154">
        <v>10</v>
      </c>
      <c r="C154" s="82" t="s">
        <v>135</v>
      </c>
      <c r="D154" s="133" t="s">
        <v>343</v>
      </c>
      <c r="E154" s="5">
        <v>9</v>
      </c>
      <c r="F154" s="82">
        <v>16</v>
      </c>
      <c r="G154" s="149">
        <v>9</v>
      </c>
      <c r="H154" s="7">
        <v>0</v>
      </c>
      <c r="I154" s="6">
        <f t="shared" si="64"/>
        <v>7</v>
      </c>
      <c r="J154" s="6">
        <v>0</v>
      </c>
      <c r="K154" s="5">
        <v>100</v>
      </c>
      <c r="L154" s="5">
        <f t="shared" si="66"/>
        <v>0</v>
      </c>
      <c r="M154" s="39">
        <f t="shared" ref="M154" si="75">K154+L154</f>
        <v>100</v>
      </c>
    </row>
    <row r="155" spans="1:13" ht="24.75" customHeight="1" x14ac:dyDescent="0.25">
      <c r="A155" s="99" t="s">
        <v>181</v>
      </c>
      <c r="B155" s="153">
        <v>11</v>
      </c>
      <c r="C155" s="82" t="s">
        <v>135</v>
      </c>
      <c r="D155" s="133" t="s">
        <v>361</v>
      </c>
      <c r="E155" s="5">
        <v>8</v>
      </c>
      <c r="F155" s="82">
        <v>8</v>
      </c>
      <c r="G155" s="149">
        <v>0</v>
      </c>
      <c r="H155" s="7">
        <v>0</v>
      </c>
      <c r="I155" s="6">
        <f t="shared" si="64"/>
        <v>0</v>
      </c>
      <c r="J155" s="6">
        <v>0</v>
      </c>
      <c r="K155" s="5">
        <f>F155*100/E155</f>
        <v>100</v>
      </c>
      <c r="L155" s="5">
        <f t="shared" si="66"/>
        <v>0</v>
      </c>
      <c r="M155" s="39">
        <f t="shared" ref="M155" si="76">K155+L155</f>
        <v>100</v>
      </c>
    </row>
    <row r="156" spans="1:13" ht="27.75" customHeight="1" x14ac:dyDescent="0.25">
      <c r="A156" s="99" t="s">
        <v>181</v>
      </c>
      <c r="B156" s="153">
        <v>11</v>
      </c>
      <c r="C156" s="82" t="s">
        <v>135</v>
      </c>
      <c r="D156" s="133" t="s">
        <v>343</v>
      </c>
      <c r="E156" s="5">
        <v>8</v>
      </c>
      <c r="F156" s="82">
        <v>10</v>
      </c>
      <c r="G156" s="149">
        <v>8</v>
      </c>
      <c r="H156" s="7">
        <v>0</v>
      </c>
      <c r="I156" s="6">
        <f t="shared" si="64"/>
        <v>2</v>
      </c>
      <c r="J156" s="6">
        <v>0</v>
      </c>
      <c r="K156" s="5">
        <v>100</v>
      </c>
      <c r="L156" s="5">
        <f t="shared" si="66"/>
        <v>0</v>
      </c>
      <c r="M156" s="39">
        <f t="shared" ref="M156" si="77">K156+L156</f>
        <v>100</v>
      </c>
    </row>
    <row r="157" spans="1:13" s="41" customFormat="1" ht="23.25" customHeight="1" x14ac:dyDescent="0.25">
      <c r="A157" s="100"/>
      <c r="B157" s="166"/>
      <c r="C157" s="81" t="s">
        <v>135</v>
      </c>
      <c r="D157" s="137"/>
      <c r="E157" s="8">
        <f t="shared" ref="E157:J157" si="78">SUM(E146:E156)</f>
        <v>224</v>
      </c>
      <c r="F157" s="81">
        <f t="shared" si="78"/>
        <v>83</v>
      </c>
      <c r="G157" s="172">
        <f t="shared" si="78"/>
        <v>57</v>
      </c>
      <c r="H157" s="10">
        <f t="shared" si="78"/>
        <v>0</v>
      </c>
      <c r="I157" s="9">
        <f t="shared" si="78"/>
        <v>-141</v>
      </c>
      <c r="J157" s="9">
        <f t="shared" si="78"/>
        <v>150</v>
      </c>
      <c r="K157" s="8">
        <f>AVERAGE(K146:K156)</f>
        <v>48.023474110430634</v>
      </c>
      <c r="L157" s="8">
        <f>AVERAGE(L146:L156)</f>
        <v>51.976525889569366</v>
      </c>
      <c r="M157" s="165">
        <f>L157+K157</f>
        <v>100</v>
      </c>
    </row>
    <row r="158" spans="1:13" ht="27.75" customHeight="1" x14ac:dyDescent="0.25">
      <c r="A158" s="99" t="s">
        <v>181</v>
      </c>
      <c r="B158" s="82">
        <v>7</v>
      </c>
      <c r="C158" s="82" t="s">
        <v>209</v>
      </c>
      <c r="D158" s="128" t="s">
        <v>288</v>
      </c>
      <c r="E158" s="5">
        <v>28</v>
      </c>
      <c r="F158" s="82">
        <v>26</v>
      </c>
      <c r="G158" s="149">
        <v>26</v>
      </c>
      <c r="H158" s="7">
        <v>1</v>
      </c>
      <c r="I158" s="6">
        <f t="shared" ref="I158:I166" si="79">F158-E158</f>
        <v>-2</v>
      </c>
      <c r="J158" s="6">
        <v>2</v>
      </c>
      <c r="K158" s="5">
        <f>F158*100/E158</f>
        <v>92.857142857142861</v>
      </c>
      <c r="L158" s="5">
        <f t="shared" ref="L158:L166" si="80">J158*100/E158</f>
        <v>7.1428571428571432</v>
      </c>
      <c r="M158" s="39">
        <f t="shared" ref="M158" si="81">K158+L158</f>
        <v>100</v>
      </c>
    </row>
    <row r="159" spans="1:13" ht="27.75" customHeight="1" x14ac:dyDescent="0.25">
      <c r="A159" s="99" t="s">
        <v>181</v>
      </c>
      <c r="B159" s="153">
        <v>8</v>
      </c>
      <c r="C159" s="82" t="s">
        <v>209</v>
      </c>
      <c r="D159" s="128" t="s">
        <v>305</v>
      </c>
      <c r="E159" s="5">
        <v>35</v>
      </c>
      <c r="F159" s="82">
        <v>26</v>
      </c>
      <c r="G159" s="149">
        <v>26</v>
      </c>
      <c r="H159" s="7">
        <v>1</v>
      </c>
      <c r="I159" s="6">
        <f t="shared" si="79"/>
        <v>-9</v>
      </c>
      <c r="J159" s="6">
        <v>9</v>
      </c>
      <c r="K159" s="5">
        <f>F159*100/E159</f>
        <v>74.285714285714292</v>
      </c>
      <c r="L159" s="5">
        <f t="shared" si="80"/>
        <v>25.714285714285715</v>
      </c>
      <c r="M159" s="39">
        <f t="shared" ref="M159" si="82">K159+L159</f>
        <v>100</v>
      </c>
    </row>
    <row r="160" spans="1:13" ht="27.75" customHeight="1" x14ac:dyDescent="0.25">
      <c r="A160" s="99" t="s">
        <v>181</v>
      </c>
      <c r="B160" s="153">
        <v>9</v>
      </c>
      <c r="C160" s="82" t="s">
        <v>209</v>
      </c>
      <c r="D160" s="128" t="s">
        <v>322</v>
      </c>
      <c r="E160" s="5">
        <v>20</v>
      </c>
      <c r="F160" s="82">
        <v>26</v>
      </c>
      <c r="G160" s="149">
        <v>20</v>
      </c>
      <c r="H160" s="7">
        <v>1</v>
      </c>
      <c r="I160" s="6">
        <f t="shared" si="79"/>
        <v>6</v>
      </c>
      <c r="J160" s="6">
        <v>0</v>
      </c>
      <c r="K160" s="5">
        <v>100</v>
      </c>
      <c r="L160" s="5">
        <f t="shared" si="80"/>
        <v>0</v>
      </c>
      <c r="M160" s="39">
        <f t="shared" ref="M160" si="83">K160+L160</f>
        <v>100</v>
      </c>
    </row>
    <row r="161" spans="1:13" ht="27" customHeight="1" x14ac:dyDescent="0.25">
      <c r="A161" s="99" t="s">
        <v>181</v>
      </c>
      <c r="B161" s="154">
        <v>10</v>
      </c>
      <c r="C161" s="82" t="s">
        <v>209</v>
      </c>
      <c r="D161" s="133" t="s">
        <v>344</v>
      </c>
      <c r="E161" s="5">
        <v>9</v>
      </c>
      <c r="F161" s="82">
        <v>11</v>
      </c>
      <c r="G161" s="149">
        <v>9</v>
      </c>
      <c r="H161" s="7">
        <v>1</v>
      </c>
      <c r="I161" s="6">
        <f t="shared" si="79"/>
        <v>2</v>
      </c>
      <c r="J161" s="6">
        <v>0</v>
      </c>
      <c r="K161" s="5">
        <v>100</v>
      </c>
      <c r="L161" s="5">
        <f t="shared" si="80"/>
        <v>0</v>
      </c>
      <c r="M161" s="39">
        <f t="shared" ref="M161" si="84">K161+L161</f>
        <v>100</v>
      </c>
    </row>
    <row r="162" spans="1:13" ht="27" customHeight="1" x14ac:dyDescent="0.25">
      <c r="A162" s="99" t="s">
        <v>181</v>
      </c>
      <c r="B162" s="154">
        <v>10</v>
      </c>
      <c r="C162" s="82" t="s">
        <v>209</v>
      </c>
      <c r="D162" s="133" t="s">
        <v>345</v>
      </c>
      <c r="E162" s="5">
        <v>9</v>
      </c>
      <c r="F162" s="82">
        <v>10</v>
      </c>
      <c r="G162" s="149">
        <v>0</v>
      </c>
      <c r="H162" s="7">
        <v>0</v>
      </c>
      <c r="I162" s="6">
        <f t="shared" si="79"/>
        <v>1</v>
      </c>
      <c r="J162" s="6">
        <v>0</v>
      </c>
      <c r="K162" s="5">
        <v>100</v>
      </c>
      <c r="L162" s="5">
        <f t="shared" si="80"/>
        <v>0</v>
      </c>
      <c r="M162" s="39">
        <f t="shared" ref="M162" si="85">K162+L162</f>
        <v>100</v>
      </c>
    </row>
    <row r="163" spans="1:13" ht="27" customHeight="1" x14ac:dyDescent="0.25">
      <c r="A163" s="99" t="s">
        <v>181</v>
      </c>
      <c r="B163" s="154">
        <v>10</v>
      </c>
      <c r="C163" s="82" t="s">
        <v>209</v>
      </c>
      <c r="D163" s="133" t="s">
        <v>346</v>
      </c>
      <c r="E163" s="5">
        <v>9</v>
      </c>
      <c r="F163" s="82">
        <v>5</v>
      </c>
      <c r="G163" s="149">
        <v>5</v>
      </c>
      <c r="H163" s="7">
        <v>0</v>
      </c>
      <c r="I163" s="6">
        <f t="shared" si="79"/>
        <v>-4</v>
      </c>
      <c r="J163" s="6">
        <v>4</v>
      </c>
      <c r="K163" s="5">
        <f>F163*100/E163</f>
        <v>55.555555555555557</v>
      </c>
      <c r="L163" s="5">
        <f t="shared" si="80"/>
        <v>44.444444444444443</v>
      </c>
      <c r="M163" s="39">
        <f t="shared" ref="M163" si="86">K163+L163</f>
        <v>100</v>
      </c>
    </row>
    <row r="164" spans="1:13" ht="27" customHeight="1" x14ac:dyDescent="0.25">
      <c r="A164" s="99" t="s">
        <v>181</v>
      </c>
      <c r="B164" s="153">
        <v>11</v>
      </c>
      <c r="C164" s="82" t="s">
        <v>209</v>
      </c>
      <c r="D164" s="133" t="s">
        <v>362</v>
      </c>
      <c r="E164" s="5">
        <v>8</v>
      </c>
      <c r="F164" s="82">
        <v>11</v>
      </c>
      <c r="G164" s="149">
        <v>8</v>
      </c>
      <c r="H164" s="7">
        <v>1</v>
      </c>
      <c r="I164" s="6">
        <f t="shared" si="79"/>
        <v>3</v>
      </c>
      <c r="J164" s="6">
        <v>0</v>
      </c>
      <c r="K164" s="5">
        <v>100</v>
      </c>
      <c r="L164" s="5">
        <f t="shared" si="80"/>
        <v>0</v>
      </c>
      <c r="M164" s="39">
        <f t="shared" ref="M164" si="87">K164+L164</f>
        <v>100</v>
      </c>
    </row>
    <row r="165" spans="1:13" ht="27" customHeight="1" x14ac:dyDescent="0.25">
      <c r="A165" s="99" t="s">
        <v>181</v>
      </c>
      <c r="B165" s="153">
        <v>11</v>
      </c>
      <c r="C165" s="82" t="s">
        <v>209</v>
      </c>
      <c r="D165" s="133" t="s">
        <v>363</v>
      </c>
      <c r="E165" s="5">
        <v>8</v>
      </c>
      <c r="F165" s="82">
        <v>10</v>
      </c>
      <c r="G165" s="149">
        <v>0</v>
      </c>
      <c r="H165" s="7">
        <v>0</v>
      </c>
      <c r="I165" s="6">
        <f t="shared" si="79"/>
        <v>2</v>
      </c>
      <c r="J165" s="6">
        <v>0</v>
      </c>
      <c r="K165" s="5">
        <v>100</v>
      </c>
      <c r="L165" s="5">
        <f t="shared" si="80"/>
        <v>0</v>
      </c>
      <c r="M165" s="39">
        <f t="shared" ref="M165" si="88">K165+L165</f>
        <v>100</v>
      </c>
    </row>
    <row r="166" spans="1:13" ht="25.5" customHeight="1" x14ac:dyDescent="0.25">
      <c r="A166" s="99" t="s">
        <v>181</v>
      </c>
      <c r="B166" s="153">
        <v>11</v>
      </c>
      <c r="C166" s="82" t="s">
        <v>209</v>
      </c>
      <c r="D166" s="133" t="s">
        <v>346</v>
      </c>
      <c r="E166" s="5">
        <v>8</v>
      </c>
      <c r="F166" s="82">
        <v>5</v>
      </c>
      <c r="G166" s="149">
        <v>5</v>
      </c>
      <c r="H166" s="7">
        <v>0</v>
      </c>
      <c r="I166" s="6">
        <f t="shared" si="79"/>
        <v>-3</v>
      </c>
      <c r="J166" s="6">
        <v>3</v>
      </c>
      <c r="K166" s="5">
        <f>F166*100/E166</f>
        <v>62.5</v>
      </c>
      <c r="L166" s="5">
        <f t="shared" si="80"/>
        <v>37.5</v>
      </c>
      <c r="M166" s="39">
        <f t="shared" ref="M166:M167" si="89">K166+L166</f>
        <v>100</v>
      </c>
    </row>
    <row r="167" spans="1:13" s="41" customFormat="1" ht="25.5" customHeight="1" x14ac:dyDescent="0.25">
      <c r="A167" s="100"/>
      <c r="B167" s="166"/>
      <c r="C167" s="81" t="s">
        <v>209</v>
      </c>
      <c r="D167" s="137"/>
      <c r="E167" s="8">
        <f t="shared" ref="E167:J167" si="90">SUM(E158:E166)</f>
        <v>134</v>
      </c>
      <c r="F167" s="81">
        <f t="shared" si="90"/>
        <v>130</v>
      </c>
      <c r="G167" s="172">
        <f t="shared" si="90"/>
        <v>99</v>
      </c>
      <c r="H167" s="10">
        <f t="shared" si="90"/>
        <v>5</v>
      </c>
      <c r="I167" s="9">
        <f t="shared" si="90"/>
        <v>-4</v>
      </c>
      <c r="J167" s="9">
        <f t="shared" si="90"/>
        <v>18</v>
      </c>
      <c r="K167" s="8">
        <f>AVERAGE(K158:K166)</f>
        <v>87.244268077601419</v>
      </c>
      <c r="L167" s="8">
        <f>AVERAGE(L158:L166)</f>
        <v>12.755731922398589</v>
      </c>
      <c r="M167" s="165">
        <f t="shared" si="89"/>
        <v>100</v>
      </c>
    </row>
    <row r="168" spans="1:13" ht="25.5" customHeight="1" x14ac:dyDescent="0.25">
      <c r="A168" s="99" t="s">
        <v>181</v>
      </c>
      <c r="B168" s="82">
        <v>7</v>
      </c>
      <c r="C168" s="82" t="s">
        <v>211</v>
      </c>
      <c r="D168" s="128" t="s">
        <v>326</v>
      </c>
      <c r="E168" s="5">
        <v>28</v>
      </c>
      <c r="F168" s="82">
        <v>10</v>
      </c>
      <c r="G168" s="149">
        <v>0</v>
      </c>
      <c r="H168" s="7">
        <v>0</v>
      </c>
      <c r="I168" s="6">
        <f t="shared" ref="I168:I175" si="91">F168-E168</f>
        <v>-18</v>
      </c>
      <c r="J168" s="6">
        <v>18</v>
      </c>
      <c r="K168" s="5">
        <f>F168*100/E168</f>
        <v>35.714285714285715</v>
      </c>
      <c r="L168" s="5">
        <f t="shared" ref="L168:L175" si="92">J168*100/E168</f>
        <v>64.285714285714292</v>
      </c>
      <c r="M168" s="39">
        <f t="shared" ref="M168" si="93">K168+L168</f>
        <v>100</v>
      </c>
    </row>
    <row r="169" spans="1:13" ht="25.5" customHeight="1" x14ac:dyDescent="0.25">
      <c r="A169" s="99" t="s">
        <v>181</v>
      </c>
      <c r="B169" s="153">
        <v>8</v>
      </c>
      <c r="C169" s="82" t="s">
        <v>211</v>
      </c>
      <c r="D169" s="128" t="s">
        <v>306</v>
      </c>
      <c r="E169" s="5">
        <v>35</v>
      </c>
      <c r="F169" s="82">
        <v>10</v>
      </c>
      <c r="G169" s="149">
        <v>0</v>
      </c>
      <c r="H169" s="7">
        <v>0</v>
      </c>
      <c r="I169" s="6">
        <f t="shared" si="91"/>
        <v>-25</v>
      </c>
      <c r="J169" s="6">
        <v>25</v>
      </c>
      <c r="K169" s="5">
        <f>F169*100/E169</f>
        <v>28.571428571428573</v>
      </c>
      <c r="L169" s="5">
        <f t="shared" si="92"/>
        <v>71.428571428571431</v>
      </c>
      <c r="M169" s="39">
        <f>K169+L169</f>
        <v>100</v>
      </c>
    </row>
    <row r="170" spans="1:13" ht="25.5" customHeight="1" x14ac:dyDescent="0.25">
      <c r="A170" s="99" t="s">
        <v>181</v>
      </c>
      <c r="B170" s="153">
        <v>8</v>
      </c>
      <c r="C170" s="82" t="s">
        <v>211</v>
      </c>
      <c r="D170" s="128" t="s">
        <v>307</v>
      </c>
      <c r="E170" s="5">
        <v>35</v>
      </c>
      <c r="F170" s="82">
        <v>10</v>
      </c>
      <c r="G170" s="149">
        <v>10</v>
      </c>
      <c r="H170" s="7">
        <v>0</v>
      </c>
      <c r="I170" s="6">
        <f t="shared" si="91"/>
        <v>-25</v>
      </c>
      <c r="J170" s="6">
        <v>25</v>
      </c>
      <c r="K170" s="5">
        <f>F170*100/E170</f>
        <v>28.571428571428573</v>
      </c>
      <c r="L170" s="5">
        <f t="shared" si="92"/>
        <v>71.428571428571431</v>
      </c>
      <c r="M170" s="39">
        <f>K170+L170</f>
        <v>100</v>
      </c>
    </row>
    <row r="171" spans="1:13" ht="26.25" customHeight="1" x14ac:dyDescent="0.25">
      <c r="A171" s="99" t="s">
        <v>181</v>
      </c>
      <c r="B171" s="153">
        <v>9</v>
      </c>
      <c r="C171" s="82" t="s">
        <v>211</v>
      </c>
      <c r="D171" s="128" t="s">
        <v>323</v>
      </c>
      <c r="E171" s="5">
        <v>20</v>
      </c>
      <c r="F171" s="82">
        <v>10</v>
      </c>
      <c r="G171" s="149">
        <v>0</v>
      </c>
      <c r="H171" s="7">
        <v>0</v>
      </c>
      <c r="I171" s="6">
        <f t="shared" si="91"/>
        <v>-10</v>
      </c>
      <c r="J171" s="6">
        <v>10</v>
      </c>
      <c r="K171" s="5">
        <f>F171*100/E171</f>
        <v>50</v>
      </c>
      <c r="L171" s="5">
        <f t="shared" si="92"/>
        <v>50</v>
      </c>
      <c r="M171" s="39">
        <f>K171+L171</f>
        <v>100</v>
      </c>
    </row>
    <row r="172" spans="1:13" ht="26.25" customHeight="1" x14ac:dyDescent="0.25">
      <c r="A172" s="99" t="s">
        <v>181</v>
      </c>
      <c r="B172" s="153">
        <v>9</v>
      </c>
      <c r="C172" s="82" t="s">
        <v>211</v>
      </c>
      <c r="D172" s="128" t="s">
        <v>324</v>
      </c>
      <c r="E172" s="5">
        <v>20</v>
      </c>
      <c r="F172" s="82">
        <v>20</v>
      </c>
      <c r="G172" s="149">
        <v>20</v>
      </c>
      <c r="H172" s="7">
        <v>0</v>
      </c>
      <c r="I172" s="6">
        <f t="shared" si="91"/>
        <v>0</v>
      </c>
      <c r="J172" s="6">
        <v>0</v>
      </c>
      <c r="K172" s="5">
        <f>F172*100/E172</f>
        <v>100</v>
      </c>
      <c r="L172" s="5">
        <f t="shared" si="92"/>
        <v>0</v>
      </c>
      <c r="M172" s="39">
        <f t="shared" ref="M172" si="94">K172+L172</f>
        <v>100</v>
      </c>
    </row>
    <row r="173" spans="1:13" ht="26.25" customHeight="1" x14ac:dyDescent="0.25">
      <c r="A173" s="101" t="s">
        <v>182</v>
      </c>
      <c r="B173" s="154">
        <v>10</v>
      </c>
      <c r="C173" s="82" t="s">
        <v>211</v>
      </c>
      <c r="D173" s="128" t="s">
        <v>347</v>
      </c>
      <c r="E173" s="5">
        <v>9</v>
      </c>
      <c r="F173" s="82">
        <v>11</v>
      </c>
      <c r="G173" s="149">
        <v>9</v>
      </c>
      <c r="H173" s="7">
        <v>0</v>
      </c>
      <c r="I173" s="6">
        <f t="shared" si="91"/>
        <v>2</v>
      </c>
      <c r="J173" s="6">
        <v>0</v>
      </c>
      <c r="K173" s="5">
        <v>100</v>
      </c>
      <c r="L173" s="5">
        <f t="shared" si="92"/>
        <v>0</v>
      </c>
      <c r="M173" s="39">
        <f t="shared" ref="M173" si="95">K173+L173</f>
        <v>100</v>
      </c>
    </row>
    <row r="174" spans="1:13" ht="26.25" customHeight="1" x14ac:dyDescent="0.25">
      <c r="A174" s="101" t="s">
        <v>182</v>
      </c>
      <c r="B174" s="154">
        <v>10</v>
      </c>
      <c r="C174" s="82" t="s">
        <v>211</v>
      </c>
      <c r="D174" s="128" t="s">
        <v>348</v>
      </c>
      <c r="E174" s="5">
        <v>9</v>
      </c>
      <c r="F174" s="82">
        <v>15</v>
      </c>
      <c r="G174" s="149">
        <v>0</v>
      </c>
      <c r="H174" s="7">
        <v>0</v>
      </c>
      <c r="I174" s="6">
        <f t="shared" si="91"/>
        <v>6</v>
      </c>
      <c r="J174" s="6">
        <v>0</v>
      </c>
      <c r="K174" s="5">
        <v>100</v>
      </c>
      <c r="L174" s="5">
        <f t="shared" si="92"/>
        <v>0</v>
      </c>
      <c r="M174" s="39">
        <f t="shared" ref="M174" si="96">K174+L174</f>
        <v>100</v>
      </c>
    </row>
    <row r="175" spans="1:13" ht="27.75" customHeight="1" x14ac:dyDescent="0.25">
      <c r="A175" s="101" t="s">
        <v>182</v>
      </c>
      <c r="B175" s="153">
        <v>11</v>
      </c>
      <c r="C175" s="82" t="s">
        <v>211</v>
      </c>
      <c r="D175" s="128" t="s">
        <v>364</v>
      </c>
      <c r="E175" s="5">
        <v>8</v>
      </c>
      <c r="F175" s="82">
        <v>15</v>
      </c>
      <c r="G175" s="149">
        <v>8</v>
      </c>
      <c r="H175" s="7">
        <v>0</v>
      </c>
      <c r="I175" s="6">
        <f t="shared" si="91"/>
        <v>7</v>
      </c>
      <c r="J175" s="6">
        <v>0</v>
      </c>
      <c r="K175" s="5">
        <v>100</v>
      </c>
      <c r="L175" s="5">
        <f t="shared" si="92"/>
        <v>0</v>
      </c>
      <c r="M175" s="39">
        <f t="shared" ref="M175" si="97">K175+L175</f>
        <v>100</v>
      </c>
    </row>
    <row r="176" spans="1:13" s="41" customFormat="1" ht="27.75" customHeight="1" x14ac:dyDescent="0.25">
      <c r="A176" s="163"/>
      <c r="B176" s="166"/>
      <c r="C176" s="81" t="s">
        <v>211</v>
      </c>
      <c r="D176" s="137"/>
      <c r="E176" s="8">
        <f t="shared" ref="E176:J176" si="98">SUM(E168:E175)</f>
        <v>164</v>
      </c>
      <c r="F176" s="81">
        <f t="shared" si="98"/>
        <v>101</v>
      </c>
      <c r="G176" s="172">
        <f t="shared" si="98"/>
        <v>47</v>
      </c>
      <c r="H176" s="10">
        <f t="shared" si="98"/>
        <v>0</v>
      </c>
      <c r="I176" s="9">
        <f t="shared" si="98"/>
        <v>-63</v>
      </c>
      <c r="J176" s="9">
        <f t="shared" si="98"/>
        <v>78</v>
      </c>
      <c r="K176" s="8">
        <f>AVERAGE(K168:K175)</f>
        <v>67.857142857142861</v>
      </c>
      <c r="L176" s="8">
        <f>AVERAGE(L168:L175)</f>
        <v>32.142857142857146</v>
      </c>
      <c r="M176" s="165">
        <f>L176+K176</f>
        <v>100</v>
      </c>
    </row>
    <row r="177" spans="1:13" s="150" customFormat="1" ht="29.25" customHeight="1" x14ac:dyDescent="0.25">
      <c r="A177" s="88" t="s">
        <v>200</v>
      </c>
      <c r="B177" s="82">
        <v>1</v>
      </c>
      <c r="C177" s="82" t="s">
        <v>193</v>
      </c>
      <c r="D177" s="128" t="s">
        <v>380</v>
      </c>
      <c r="E177" s="5">
        <v>34</v>
      </c>
      <c r="F177" s="82">
        <v>20</v>
      </c>
      <c r="G177" s="149">
        <v>20</v>
      </c>
      <c r="H177" s="7">
        <v>0</v>
      </c>
      <c r="I177" s="6">
        <f t="shared" ref="I177:I192" si="99">F177-E177</f>
        <v>-14</v>
      </c>
      <c r="J177" s="6">
        <v>14</v>
      </c>
      <c r="K177" s="5">
        <f t="shared" ref="K177:K188" si="100">F177*100/E177</f>
        <v>58.823529411764703</v>
      </c>
      <c r="L177" s="5">
        <f t="shared" ref="L177:L192" si="101">J177*100/E177</f>
        <v>41.176470588235297</v>
      </c>
      <c r="M177" s="39">
        <f t="shared" ref="M177" si="102">K177+L177</f>
        <v>100</v>
      </c>
    </row>
    <row r="178" spans="1:13" s="150" customFormat="1" ht="29.25" customHeight="1" x14ac:dyDescent="0.25">
      <c r="A178" s="88" t="s">
        <v>200</v>
      </c>
      <c r="B178" s="82">
        <v>1</v>
      </c>
      <c r="C178" s="82" t="s">
        <v>193</v>
      </c>
      <c r="D178" s="128" t="s">
        <v>381</v>
      </c>
      <c r="E178" s="5">
        <v>34</v>
      </c>
      <c r="F178" s="82">
        <v>20</v>
      </c>
      <c r="G178" s="149">
        <v>20</v>
      </c>
      <c r="H178" s="7">
        <v>0</v>
      </c>
      <c r="I178" s="6">
        <f t="shared" si="99"/>
        <v>-14</v>
      </c>
      <c r="J178" s="6">
        <v>14</v>
      </c>
      <c r="K178" s="5">
        <f t="shared" si="100"/>
        <v>58.823529411764703</v>
      </c>
      <c r="L178" s="5">
        <f t="shared" si="101"/>
        <v>41.176470588235297</v>
      </c>
      <c r="M178" s="39">
        <f>K178+L178</f>
        <v>100</v>
      </c>
    </row>
    <row r="179" spans="1:13" s="150" customFormat="1" ht="27.75" customHeight="1" x14ac:dyDescent="0.25">
      <c r="A179" s="88" t="s">
        <v>200</v>
      </c>
      <c r="B179" s="82">
        <v>2</v>
      </c>
      <c r="C179" s="153" t="s">
        <v>193</v>
      </c>
      <c r="D179" s="128" t="s">
        <v>441</v>
      </c>
      <c r="E179" s="5">
        <v>21</v>
      </c>
      <c r="F179" s="82">
        <v>20</v>
      </c>
      <c r="G179" s="149">
        <v>20</v>
      </c>
      <c r="H179" s="7">
        <v>0</v>
      </c>
      <c r="I179" s="6">
        <f t="shared" si="99"/>
        <v>-1</v>
      </c>
      <c r="J179" s="6">
        <v>1</v>
      </c>
      <c r="K179" s="5">
        <f t="shared" si="100"/>
        <v>95.238095238095241</v>
      </c>
      <c r="L179" s="5">
        <f t="shared" si="101"/>
        <v>4.7619047619047619</v>
      </c>
      <c r="M179" s="39">
        <f t="shared" ref="M179" si="103">K179+L179</f>
        <v>100</v>
      </c>
    </row>
    <row r="180" spans="1:13" s="150" customFormat="1" ht="27.75" customHeight="1" x14ac:dyDescent="0.25">
      <c r="A180" s="88" t="s">
        <v>200</v>
      </c>
      <c r="B180" s="82">
        <v>2</v>
      </c>
      <c r="C180" s="153" t="s">
        <v>193</v>
      </c>
      <c r="D180" s="128" t="s">
        <v>442</v>
      </c>
      <c r="E180" s="5">
        <v>21</v>
      </c>
      <c r="F180" s="82">
        <v>20</v>
      </c>
      <c r="G180" s="149">
        <v>20</v>
      </c>
      <c r="H180" s="7">
        <v>0</v>
      </c>
      <c r="I180" s="6">
        <f t="shared" si="99"/>
        <v>-1</v>
      </c>
      <c r="J180" s="6">
        <v>1</v>
      </c>
      <c r="K180" s="5">
        <f t="shared" si="100"/>
        <v>95.238095238095241</v>
      </c>
      <c r="L180" s="5">
        <f t="shared" si="101"/>
        <v>4.7619047619047619</v>
      </c>
      <c r="M180" s="39">
        <f>K180+L180</f>
        <v>100</v>
      </c>
    </row>
    <row r="181" spans="1:13" ht="27.75" customHeight="1" x14ac:dyDescent="0.25">
      <c r="A181" s="88" t="s">
        <v>200</v>
      </c>
      <c r="B181" s="82">
        <v>3</v>
      </c>
      <c r="C181" s="82" t="s">
        <v>193</v>
      </c>
      <c r="D181" s="128" t="s">
        <v>443</v>
      </c>
      <c r="E181" s="5">
        <v>31</v>
      </c>
      <c r="F181" s="82">
        <v>21</v>
      </c>
      <c r="G181" s="149">
        <v>21</v>
      </c>
      <c r="H181" s="7">
        <v>0</v>
      </c>
      <c r="I181" s="6">
        <f t="shared" si="99"/>
        <v>-10</v>
      </c>
      <c r="J181" s="6">
        <v>10</v>
      </c>
      <c r="K181" s="5">
        <f t="shared" si="100"/>
        <v>67.741935483870961</v>
      </c>
      <c r="L181" s="5">
        <f t="shared" si="101"/>
        <v>32.258064516129032</v>
      </c>
      <c r="M181" s="39">
        <f>K181+L181</f>
        <v>100</v>
      </c>
    </row>
    <row r="182" spans="1:13" ht="27.75" customHeight="1" x14ac:dyDescent="0.25">
      <c r="A182" s="88" t="s">
        <v>200</v>
      </c>
      <c r="B182" s="82">
        <v>3</v>
      </c>
      <c r="C182" s="82" t="s">
        <v>193</v>
      </c>
      <c r="D182" s="128" t="s">
        <v>444</v>
      </c>
      <c r="E182" s="5">
        <v>31</v>
      </c>
      <c r="F182" s="82">
        <v>21</v>
      </c>
      <c r="G182" s="149">
        <v>21</v>
      </c>
      <c r="H182" s="7">
        <v>0</v>
      </c>
      <c r="I182" s="6">
        <f t="shared" si="99"/>
        <v>-10</v>
      </c>
      <c r="J182" s="6">
        <v>10</v>
      </c>
      <c r="K182" s="5">
        <f t="shared" si="100"/>
        <v>67.741935483870961</v>
      </c>
      <c r="L182" s="5">
        <f t="shared" si="101"/>
        <v>32.258064516129032</v>
      </c>
      <c r="M182" s="39">
        <f>K182+L182</f>
        <v>100</v>
      </c>
    </row>
    <row r="183" spans="1:13" ht="27.75" customHeight="1" x14ac:dyDescent="0.25">
      <c r="A183" s="88" t="s">
        <v>200</v>
      </c>
      <c r="B183" s="82">
        <v>4</v>
      </c>
      <c r="C183" s="82" t="s">
        <v>193</v>
      </c>
      <c r="D183" s="128" t="s">
        <v>445</v>
      </c>
      <c r="E183" s="5">
        <v>32</v>
      </c>
      <c r="F183" s="82">
        <v>25</v>
      </c>
      <c r="G183" s="149">
        <v>25</v>
      </c>
      <c r="H183" s="7">
        <v>0</v>
      </c>
      <c r="I183" s="6">
        <f t="shared" si="99"/>
        <v>-7</v>
      </c>
      <c r="J183" s="6">
        <v>7</v>
      </c>
      <c r="K183" s="5">
        <f t="shared" si="100"/>
        <v>78.125</v>
      </c>
      <c r="L183" s="5">
        <f t="shared" si="101"/>
        <v>21.875</v>
      </c>
      <c r="M183" s="39">
        <f>K183+L183</f>
        <v>100</v>
      </c>
    </row>
    <row r="184" spans="1:13" ht="27.75" customHeight="1" x14ac:dyDescent="0.25">
      <c r="A184" s="88" t="s">
        <v>200</v>
      </c>
      <c r="B184" s="82">
        <v>4</v>
      </c>
      <c r="C184" s="82" t="s">
        <v>193</v>
      </c>
      <c r="D184" s="128" t="s">
        <v>446</v>
      </c>
      <c r="E184" s="5">
        <v>32</v>
      </c>
      <c r="F184" s="82">
        <v>25</v>
      </c>
      <c r="G184" s="149">
        <v>25</v>
      </c>
      <c r="H184" s="7">
        <v>0</v>
      </c>
      <c r="I184" s="6">
        <f t="shared" si="99"/>
        <v>-7</v>
      </c>
      <c r="J184" s="6">
        <v>7</v>
      </c>
      <c r="K184" s="5">
        <f t="shared" si="100"/>
        <v>78.125</v>
      </c>
      <c r="L184" s="5">
        <f t="shared" si="101"/>
        <v>21.875</v>
      </c>
      <c r="M184" s="39">
        <f>K184+L184</f>
        <v>100</v>
      </c>
    </row>
    <row r="185" spans="1:13" ht="27.75" customHeight="1" x14ac:dyDescent="0.25">
      <c r="A185" s="99" t="s">
        <v>181</v>
      </c>
      <c r="B185" s="82">
        <v>5</v>
      </c>
      <c r="C185" s="82" t="s">
        <v>204</v>
      </c>
      <c r="D185" s="128" t="s">
        <v>257</v>
      </c>
      <c r="E185" s="5">
        <v>23</v>
      </c>
      <c r="F185" s="82">
        <v>20</v>
      </c>
      <c r="G185" s="149">
        <v>20</v>
      </c>
      <c r="H185" s="7">
        <v>0</v>
      </c>
      <c r="I185" s="6">
        <f t="shared" si="99"/>
        <v>-3</v>
      </c>
      <c r="J185" s="6">
        <v>3</v>
      </c>
      <c r="K185" s="5">
        <f t="shared" si="100"/>
        <v>86.956521739130437</v>
      </c>
      <c r="L185" s="5">
        <f t="shared" si="101"/>
        <v>13.043478260869565</v>
      </c>
      <c r="M185" s="39">
        <f t="shared" ref="M185" si="104">K185+L185</f>
        <v>100</v>
      </c>
    </row>
    <row r="186" spans="1:13" ht="49.5" customHeight="1" x14ac:dyDescent="0.25">
      <c r="A186" s="99" t="s">
        <v>181</v>
      </c>
      <c r="B186" s="82">
        <v>6</v>
      </c>
      <c r="C186" s="82" t="s">
        <v>204</v>
      </c>
      <c r="D186" s="128" t="s">
        <v>272</v>
      </c>
      <c r="E186" s="5">
        <v>26</v>
      </c>
      <c r="F186" s="82">
        <v>20</v>
      </c>
      <c r="G186" s="149">
        <v>20</v>
      </c>
      <c r="H186" s="7">
        <v>0</v>
      </c>
      <c r="I186" s="6">
        <f t="shared" si="99"/>
        <v>-6</v>
      </c>
      <c r="J186" s="6">
        <v>6</v>
      </c>
      <c r="K186" s="5">
        <f t="shared" si="100"/>
        <v>76.92307692307692</v>
      </c>
      <c r="L186" s="5">
        <f t="shared" si="101"/>
        <v>23.076923076923077</v>
      </c>
      <c r="M186" s="39">
        <f t="shared" ref="M186" si="105">K186+L186</f>
        <v>100</v>
      </c>
    </row>
    <row r="187" spans="1:13" ht="29.25" customHeight="1" x14ac:dyDescent="0.25">
      <c r="A187" s="99" t="s">
        <v>181</v>
      </c>
      <c r="B187" s="82">
        <v>7</v>
      </c>
      <c r="C187" s="82" t="s">
        <v>204</v>
      </c>
      <c r="D187" s="151" t="s">
        <v>289</v>
      </c>
      <c r="E187" s="5">
        <v>28</v>
      </c>
      <c r="F187" s="82">
        <v>10</v>
      </c>
      <c r="G187" s="149">
        <v>10</v>
      </c>
      <c r="H187" s="7">
        <v>0</v>
      </c>
      <c r="I187" s="6">
        <f t="shared" si="99"/>
        <v>-18</v>
      </c>
      <c r="J187" s="6">
        <v>18</v>
      </c>
      <c r="K187" s="5">
        <f t="shared" si="100"/>
        <v>35.714285714285715</v>
      </c>
      <c r="L187" s="5">
        <f t="shared" si="101"/>
        <v>64.285714285714292</v>
      </c>
      <c r="M187" s="39">
        <f t="shared" ref="M187" si="106">K187+L187</f>
        <v>100</v>
      </c>
    </row>
    <row r="188" spans="1:13" ht="29.25" customHeight="1" x14ac:dyDescent="0.25">
      <c r="A188" s="99" t="s">
        <v>181</v>
      </c>
      <c r="B188" s="153">
        <v>8</v>
      </c>
      <c r="C188" s="82" t="s">
        <v>204</v>
      </c>
      <c r="D188" s="128" t="s">
        <v>308</v>
      </c>
      <c r="E188" s="5">
        <v>35</v>
      </c>
      <c r="F188" s="82">
        <v>10</v>
      </c>
      <c r="G188" s="149">
        <v>10</v>
      </c>
      <c r="H188" s="7">
        <v>0</v>
      </c>
      <c r="I188" s="6">
        <f t="shared" si="99"/>
        <v>-25</v>
      </c>
      <c r="J188" s="6">
        <v>25</v>
      </c>
      <c r="K188" s="5">
        <f t="shared" si="100"/>
        <v>28.571428571428573</v>
      </c>
      <c r="L188" s="5">
        <f t="shared" si="101"/>
        <v>71.428571428571431</v>
      </c>
      <c r="M188" s="39">
        <f t="shared" ref="M188" si="107">K188+L188</f>
        <v>100</v>
      </c>
    </row>
    <row r="189" spans="1:13" ht="42" customHeight="1" x14ac:dyDescent="0.25">
      <c r="A189" s="99" t="s">
        <v>181</v>
      </c>
      <c r="B189" s="153">
        <v>9</v>
      </c>
      <c r="C189" s="82" t="s">
        <v>204</v>
      </c>
      <c r="D189" s="128" t="s">
        <v>325</v>
      </c>
      <c r="E189" s="5">
        <v>20</v>
      </c>
      <c r="F189" s="82">
        <v>30</v>
      </c>
      <c r="G189" s="149">
        <v>20</v>
      </c>
      <c r="H189" s="7">
        <v>0</v>
      </c>
      <c r="I189" s="6">
        <f t="shared" si="99"/>
        <v>10</v>
      </c>
      <c r="J189" s="6">
        <v>0</v>
      </c>
      <c r="K189" s="5">
        <v>100</v>
      </c>
      <c r="L189" s="5">
        <f t="shared" si="101"/>
        <v>0</v>
      </c>
      <c r="M189" s="39">
        <f t="shared" ref="M189" si="108">K189+L189</f>
        <v>100</v>
      </c>
    </row>
    <row r="190" spans="1:13" ht="26.25" customHeight="1" x14ac:dyDescent="0.25">
      <c r="A190" s="101" t="s">
        <v>182</v>
      </c>
      <c r="B190" s="154">
        <v>10</v>
      </c>
      <c r="C190" s="82" t="s">
        <v>204</v>
      </c>
      <c r="D190" s="128" t="s">
        <v>349</v>
      </c>
      <c r="E190" s="5">
        <v>9</v>
      </c>
      <c r="F190" s="82">
        <v>15</v>
      </c>
      <c r="G190" s="149">
        <v>9</v>
      </c>
      <c r="H190" s="7">
        <v>0</v>
      </c>
      <c r="I190" s="6">
        <f t="shared" si="99"/>
        <v>6</v>
      </c>
      <c r="J190" s="6">
        <v>0</v>
      </c>
      <c r="K190" s="5">
        <v>100</v>
      </c>
      <c r="L190" s="5">
        <f t="shared" si="101"/>
        <v>0</v>
      </c>
      <c r="M190" s="39">
        <f>K190+L190</f>
        <v>100</v>
      </c>
    </row>
    <row r="191" spans="1:13" ht="26.25" customHeight="1" x14ac:dyDescent="0.25">
      <c r="A191" s="101" t="s">
        <v>182</v>
      </c>
      <c r="B191" s="153">
        <v>11</v>
      </c>
      <c r="C191" s="82" t="s">
        <v>204</v>
      </c>
      <c r="D191" s="128" t="s">
        <v>349</v>
      </c>
      <c r="E191" s="5">
        <v>8</v>
      </c>
      <c r="F191" s="82">
        <v>10</v>
      </c>
      <c r="G191" s="149">
        <v>8</v>
      </c>
      <c r="H191" s="7">
        <v>0</v>
      </c>
      <c r="I191" s="6">
        <f t="shared" si="99"/>
        <v>2</v>
      </c>
      <c r="J191" s="6">
        <v>0</v>
      </c>
      <c r="K191" s="5">
        <v>100</v>
      </c>
      <c r="L191" s="5">
        <f t="shared" si="101"/>
        <v>0</v>
      </c>
      <c r="M191" s="39">
        <f t="shared" ref="M191" si="109">K191+L191</f>
        <v>100</v>
      </c>
    </row>
    <row r="192" spans="1:13" ht="26.25" customHeight="1" x14ac:dyDescent="0.25">
      <c r="A192" s="101" t="s">
        <v>182</v>
      </c>
      <c r="B192" s="153">
        <v>11</v>
      </c>
      <c r="C192" s="82" t="s">
        <v>204</v>
      </c>
      <c r="D192" s="136" t="s">
        <v>365</v>
      </c>
      <c r="E192" s="5">
        <v>8</v>
      </c>
      <c r="F192" s="82">
        <v>8</v>
      </c>
      <c r="G192" s="149">
        <v>0</v>
      </c>
      <c r="H192" s="7">
        <v>0</v>
      </c>
      <c r="I192" s="6">
        <f t="shared" si="99"/>
        <v>0</v>
      </c>
      <c r="J192" s="6">
        <v>0</v>
      </c>
      <c r="K192" s="5">
        <f>F192*100/E192</f>
        <v>100</v>
      </c>
      <c r="L192" s="5">
        <f t="shared" si="101"/>
        <v>0</v>
      </c>
      <c r="M192" s="39">
        <f t="shared" ref="M192:M193" si="110">K192+L192</f>
        <v>100</v>
      </c>
    </row>
    <row r="193" spans="1:13" s="41" customFormat="1" ht="26.25" customHeight="1" x14ac:dyDescent="0.25">
      <c r="A193" s="163"/>
      <c r="B193" s="166"/>
      <c r="C193" s="81" t="s">
        <v>204</v>
      </c>
      <c r="D193" s="173"/>
      <c r="E193" s="8">
        <f t="shared" ref="E193:J193" si="111">SUM(E177:E192)</f>
        <v>393</v>
      </c>
      <c r="F193" s="81">
        <f t="shared" si="111"/>
        <v>295</v>
      </c>
      <c r="G193" s="172">
        <f t="shared" si="111"/>
        <v>269</v>
      </c>
      <c r="H193" s="10">
        <f t="shared" si="111"/>
        <v>0</v>
      </c>
      <c r="I193" s="9">
        <f t="shared" si="111"/>
        <v>-98</v>
      </c>
      <c r="J193" s="9">
        <f t="shared" si="111"/>
        <v>116</v>
      </c>
      <c r="K193" s="8">
        <f>AVERAGE(K177:K192)</f>
        <v>76.751402075961465</v>
      </c>
      <c r="L193" s="8">
        <f>AVERAGE(L177:L192)</f>
        <v>23.248597924038535</v>
      </c>
      <c r="M193" s="165">
        <f t="shared" si="110"/>
        <v>100</v>
      </c>
    </row>
    <row r="194" spans="1:13" ht="26.25" customHeight="1" x14ac:dyDescent="0.25">
      <c r="A194" s="101" t="s">
        <v>182</v>
      </c>
      <c r="B194" s="153">
        <v>11</v>
      </c>
      <c r="C194" s="152" t="s">
        <v>213</v>
      </c>
      <c r="D194" s="133" t="s">
        <v>366</v>
      </c>
      <c r="E194" s="5">
        <v>8</v>
      </c>
      <c r="F194" s="154">
        <v>11</v>
      </c>
      <c r="G194" s="158">
        <v>8</v>
      </c>
      <c r="H194" s="5">
        <v>1</v>
      </c>
      <c r="I194" s="6">
        <f>F194-E194</f>
        <v>3</v>
      </c>
      <c r="J194" s="6">
        <v>0</v>
      </c>
      <c r="K194" s="5">
        <v>100</v>
      </c>
      <c r="L194" s="5">
        <f t="shared" ref="L194:L199" si="112">J194*100/E194</f>
        <v>0</v>
      </c>
      <c r="M194" s="39">
        <f t="shared" ref="M194" si="113">K194+L194</f>
        <v>100</v>
      </c>
    </row>
    <row r="195" spans="1:13" s="41" customFormat="1" ht="26.25" customHeight="1" x14ac:dyDescent="0.25">
      <c r="A195" s="163"/>
      <c r="B195" s="166"/>
      <c r="C195" s="81" t="s">
        <v>213</v>
      </c>
      <c r="D195" s="137"/>
      <c r="E195" s="8">
        <f t="shared" ref="E195:J195" si="114">SUM(E194)</f>
        <v>8</v>
      </c>
      <c r="F195" s="166">
        <f t="shared" si="114"/>
        <v>11</v>
      </c>
      <c r="G195" s="167">
        <f t="shared" si="114"/>
        <v>8</v>
      </c>
      <c r="H195" s="8">
        <f t="shared" si="114"/>
        <v>1</v>
      </c>
      <c r="I195" s="9">
        <f t="shared" si="114"/>
        <v>3</v>
      </c>
      <c r="J195" s="9">
        <f t="shared" si="114"/>
        <v>0</v>
      </c>
      <c r="K195" s="8">
        <v>100</v>
      </c>
      <c r="L195" s="8">
        <f t="shared" si="112"/>
        <v>0</v>
      </c>
      <c r="M195" s="165">
        <f>L195+K195</f>
        <v>100</v>
      </c>
    </row>
    <row r="196" spans="1:13" s="150" customFormat="1" ht="29.25" customHeight="1" x14ac:dyDescent="0.25">
      <c r="A196" s="88" t="s">
        <v>200</v>
      </c>
      <c r="B196" s="82">
        <v>2</v>
      </c>
      <c r="C196" s="153" t="s">
        <v>194</v>
      </c>
      <c r="D196" s="128" t="s">
        <v>237</v>
      </c>
      <c r="E196" s="5">
        <v>21</v>
      </c>
      <c r="F196" s="82">
        <v>4</v>
      </c>
      <c r="G196" s="149">
        <v>4</v>
      </c>
      <c r="H196" s="7">
        <v>0</v>
      </c>
      <c r="I196" s="6">
        <f>F196-E196</f>
        <v>-17</v>
      </c>
      <c r="J196" s="6">
        <v>17</v>
      </c>
      <c r="K196" s="5">
        <f>F196*100/E196</f>
        <v>19.047619047619047</v>
      </c>
      <c r="L196" s="5">
        <f t="shared" si="112"/>
        <v>80.952380952380949</v>
      </c>
      <c r="M196" s="39">
        <f t="shared" ref="M196" si="115">K196+L196</f>
        <v>100</v>
      </c>
    </row>
    <row r="197" spans="1:13" ht="29.25" customHeight="1" x14ac:dyDescent="0.25">
      <c r="A197" s="88" t="s">
        <v>200</v>
      </c>
      <c r="B197" s="82">
        <v>3</v>
      </c>
      <c r="C197" s="153" t="s">
        <v>194</v>
      </c>
      <c r="D197" s="128" t="s">
        <v>236</v>
      </c>
      <c r="E197" s="5">
        <v>31</v>
      </c>
      <c r="F197" s="82">
        <v>20</v>
      </c>
      <c r="G197" s="149">
        <v>20</v>
      </c>
      <c r="H197" s="7">
        <v>0</v>
      </c>
      <c r="I197" s="6">
        <f>F197-E197</f>
        <v>-11</v>
      </c>
      <c r="J197" s="6">
        <v>11</v>
      </c>
      <c r="K197" s="5">
        <f>F197*100/E197</f>
        <v>64.516129032258064</v>
      </c>
      <c r="L197" s="5">
        <f t="shared" si="112"/>
        <v>35.483870967741936</v>
      </c>
      <c r="M197" s="39">
        <f t="shared" ref="M197" si="116">K197+L197</f>
        <v>100</v>
      </c>
    </row>
    <row r="198" spans="1:13" ht="29.25" customHeight="1" x14ac:dyDescent="0.25">
      <c r="A198" s="88" t="s">
        <v>200</v>
      </c>
      <c r="B198" s="82">
        <v>4</v>
      </c>
      <c r="C198" s="153" t="s">
        <v>194</v>
      </c>
      <c r="D198" s="128" t="s">
        <v>235</v>
      </c>
      <c r="E198" s="5">
        <v>32</v>
      </c>
      <c r="F198" s="82">
        <v>15</v>
      </c>
      <c r="G198" s="149">
        <v>15</v>
      </c>
      <c r="H198" s="7">
        <v>0</v>
      </c>
      <c r="I198" s="6">
        <f>F198-E198</f>
        <v>-17</v>
      </c>
      <c r="J198" s="6">
        <v>17</v>
      </c>
      <c r="K198" s="5">
        <f>F198*100/E198</f>
        <v>46.875</v>
      </c>
      <c r="L198" s="5">
        <f t="shared" si="112"/>
        <v>53.125</v>
      </c>
      <c r="M198" s="39">
        <f t="shared" ref="M198" si="117">K198+L198</f>
        <v>100</v>
      </c>
    </row>
    <row r="199" spans="1:13" ht="29.25" customHeight="1" x14ac:dyDescent="0.25">
      <c r="A199" s="99" t="s">
        <v>181</v>
      </c>
      <c r="B199" s="82">
        <v>6</v>
      </c>
      <c r="C199" s="153" t="s">
        <v>194</v>
      </c>
      <c r="D199" s="128" t="s">
        <v>273</v>
      </c>
      <c r="E199" s="5">
        <v>26</v>
      </c>
      <c r="F199" s="82">
        <v>18</v>
      </c>
      <c r="G199" s="149">
        <v>18</v>
      </c>
      <c r="H199" s="7">
        <v>0</v>
      </c>
      <c r="I199" s="6">
        <f>F199-E199</f>
        <v>-8</v>
      </c>
      <c r="J199" s="6">
        <v>8</v>
      </c>
      <c r="K199" s="5">
        <f>F199*100/E199</f>
        <v>69.230769230769226</v>
      </c>
      <c r="L199" s="5">
        <f t="shared" si="112"/>
        <v>30.76923076923077</v>
      </c>
      <c r="M199" s="39">
        <f t="shared" ref="M199:M200" si="118">K199+L199</f>
        <v>100</v>
      </c>
    </row>
    <row r="200" spans="1:13" s="41" customFormat="1" ht="29.25" customHeight="1" x14ac:dyDescent="0.25">
      <c r="A200" s="100"/>
      <c r="B200" s="81"/>
      <c r="C200" s="166" t="s">
        <v>194</v>
      </c>
      <c r="D200" s="137"/>
      <c r="E200" s="8">
        <f t="shared" ref="E200:J200" si="119">SUM(E196:E199)</f>
        <v>110</v>
      </c>
      <c r="F200" s="81">
        <f t="shared" si="119"/>
        <v>57</v>
      </c>
      <c r="G200" s="172">
        <f t="shared" si="119"/>
        <v>57</v>
      </c>
      <c r="H200" s="10">
        <f t="shared" si="119"/>
        <v>0</v>
      </c>
      <c r="I200" s="9">
        <f t="shared" si="119"/>
        <v>-53</v>
      </c>
      <c r="J200" s="9">
        <f t="shared" si="119"/>
        <v>53</v>
      </c>
      <c r="K200" s="8">
        <f>AVERAGE(K196:K199)</f>
        <v>49.917379327661585</v>
      </c>
      <c r="L200" s="8">
        <f>AVERAGE(L196:L199)</f>
        <v>50.082620672338415</v>
      </c>
      <c r="M200" s="165">
        <f t="shared" si="118"/>
        <v>100</v>
      </c>
    </row>
    <row r="201" spans="1:13" ht="45" customHeight="1" x14ac:dyDescent="0.25">
      <c r="A201" s="88" t="s">
        <v>200</v>
      </c>
      <c r="B201" s="82">
        <v>3</v>
      </c>
      <c r="C201" s="152" t="s">
        <v>195</v>
      </c>
      <c r="D201" s="128" t="s">
        <v>239</v>
      </c>
      <c r="E201" s="5">
        <v>31</v>
      </c>
      <c r="F201" s="82">
        <v>5</v>
      </c>
      <c r="G201" s="149">
        <v>5</v>
      </c>
      <c r="H201" s="7">
        <v>0</v>
      </c>
      <c r="I201" s="6">
        <f>F201-E201</f>
        <v>-26</v>
      </c>
      <c r="J201" s="6">
        <v>26</v>
      </c>
      <c r="K201" s="5">
        <f>F201*100/E201</f>
        <v>16.129032258064516</v>
      </c>
      <c r="L201" s="5">
        <f>J201*100/E201</f>
        <v>83.870967741935488</v>
      </c>
      <c r="M201" s="39">
        <f t="shared" ref="M201" si="120">K201+L201</f>
        <v>100</v>
      </c>
    </row>
    <row r="202" spans="1:13" ht="45" customHeight="1" x14ac:dyDescent="0.25">
      <c r="A202" s="88" t="s">
        <v>200</v>
      </c>
      <c r="B202" s="82">
        <v>4</v>
      </c>
      <c r="C202" s="152" t="s">
        <v>195</v>
      </c>
      <c r="D202" s="128" t="s">
        <v>238</v>
      </c>
      <c r="E202" s="5">
        <v>32</v>
      </c>
      <c r="F202" s="82">
        <v>18</v>
      </c>
      <c r="G202" s="149">
        <v>18</v>
      </c>
      <c r="H202" s="7">
        <v>0</v>
      </c>
      <c r="I202" s="6">
        <f>F202-E202</f>
        <v>-14</v>
      </c>
      <c r="J202" s="6">
        <v>14</v>
      </c>
      <c r="K202" s="5">
        <f>F202*100/E202</f>
        <v>56.25</v>
      </c>
      <c r="L202" s="5">
        <f>J202*100/E202</f>
        <v>43.75</v>
      </c>
      <c r="M202" s="39">
        <f t="shared" ref="M202" si="121">K202+L202</f>
        <v>100</v>
      </c>
    </row>
    <row r="203" spans="1:13" ht="45" customHeight="1" x14ac:dyDescent="0.25">
      <c r="A203" s="99" t="s">
        <v>181</v>
      </c>
      <c r="B203" s="82">
        <v>6</v>
      </c>
      <c r="C203" s="152" t="s">
        <v>195</v>
      </c>
      <c r="D203" s="133" t="s">
        <v>274</v>
      </c>
      <c r="E203" s="5">
        <v>26</v>
      </c>
      <c r="F203" s="82">
        <v>10</v>
      </c>
      <c r="G203" s="149">
        <v>10</v>
      </c>
      <c r="H203" s="7">
        <v>0</v>
      </c>
      <c r="I203" s="6">
        <f>F203-E203</f>
        <v>-16</v>
      </c>
      <c r="J203" s="6">
        <v>16</v>
      </c>
      <c r="K203" s="5">
        <f>F203*100/E203</f>
        <v>38.46153846153846</v>
      </c>
      <c r="L203" s="5">
        <f>J203*100/E203</f>
        <v>61.53846153846154</v>
      </c>
      <c r="M203" s="39">
        <f t="shared" ref="M203:M204" si="122">K203+L203</f>
        <v>100</v>
      </c>
    </row>
    <row r="204" spans="1:13" s="41" customFormat="1" ht="30.75" customHeight="1" x14ac:dyDescent="0.25">
      <c r="A204" s="100"/>
      <c r="B204" s="81"/>
      <c r="C204" s="81" t="s">
        <v>195</v>
      </c>
      <c r="D204" s="137"/>
      <c r="E204" s="8">
        <f t="shared" ref="E204:J204" si="123">SUM(E201:E203)</f>
        <v>89</v>
      </c>
      <c r="F204" s="81">
        <f t="shared" si="123"/>
        <v>33</v>
      </c>
      <c r="G204" s="172">
        <f t="shared" si="123"/>
        <v>33</v>
      </c>
      <c r="H204" s="10">
        <f t="shared" si="123"/>
        <v>0</v>
      </c>
      <c r="I204" s="9">
        <f t="shared" si="123"/>
        <v>-56</v>
      </c>
      <c r="J204" s="9">
        <f t="shared" si="123"/>
        <v>56</v>
      </c>
      <c r="K204" s="8">
        <f>AVERAGE(K201:K203)</f>
        <v>36.946856906534322</v>
      </c>
      <c r="L204" s="8">
        <f>AVERAGE(L201:L203)</f>
        <v>63.053143093465678</v>
      </c>
      <c r="M204" s="165">
        <f t="shared" si="122"/>
        <v>100</v>
      </c>
    </row>
    <row r="205" spans="1:13" s="150" customFormat="1" ht="28.5" customHeight="1" x14ac:dyDescent="0.25">
      <c r="A205" s="88" t="s">
        <v>200</v>
      </c>
      <c r="B205" s="82">
        <v>1</v>
      </c>
      <c r="C205" s="82" t="s">
        <v>196</v>
      </c>
      <c r="D205" s="128" t="s">
        <v>218</v>
      </c>
      <c r="E205" s="5">
        <v>34</v>
      </c>
      <c r="F205" s="82">
        <v>11</v>
      </c>
      <c r="G205" s="149">
        <v>11</v>
      </c>
      <c r="H205" s="7">
        <v>1</v>
      </c>
      <c r="I205" s="6">
        <f t="shared" ref="I205:I218" si="124">F205-E205</f>
        <v>-23</v>
      </c>
      <c r="J205" s="6">
        <v>23</v>
      </c>
      <c r="K205" s="5">
        <f t="shared" ref="K205:K210" si="125">F205*100/E205</f>
        <v>32.352941176470587</v>
      </c>
      <c r="L205" s="5">
        <f t="shared" ref="L205:L218" si="126">J205*100/E205</f>
        <v>67.647058823529406</v>
      </c>
      <c r="M205" s="39">
        <f t="shared" ref="M205" si="127">K205+L205</f>
        <v>100</v>
      </c>
    </row>
    <row r="206" spans="1:13" s="150" customFormat="1" ht="28.5" customHeight="1" x14ac:dyDescent="0.25">
      <c r="A206" s="88" t="s">
        <v>200</v>
      </c>
      <c r="B206" s="82">
        <v>2</v>
      </c>
      <c r="C206" s="82" t="s">
        <v>196</v>
      </c>
      <c r="D206" s="128" t="s">
        <v>242</v>
      </c>
      <c r="E206" s="5">
        <v>21</v>
      </c>
      <c r="F206" s="82">
        <v>4</v>
      </c>
      <c r="G206" s="149">
        <v>4</v>
      </c>
      <c r="H206" s="7">
        <v>1</v>
      </c>
      <c r="I206" s="6">
        <f t="shared" si="124"/>
        <v>-17</v>
      </c>
      <c r="J206" s="6">
        <v>17</v>
      </c>
      <c r="K206" s="5">
        <f t="shared" si="125"/>
        <v>19.047619047619047</v>
      </c>
      <c r="L206" s="5">
        <f t="shared" si="126"/>
        <v>80.952380952380949</v>
      </c>
      <c r="M206" s="39">
        <f t="shared" ref="M206" si="128">K206+L206</f>
        <v>100</v>
      </c>
    </row>
    <row r="207" spans="1:13" ht="28.5" customHeight="1" x14ac:dyDescent="0.25">
      <c r="A207" s="88" t="s">
        <v>200</v>
      </c>
      <c r="B207" s="82">
        <v>3</v>
      </c>
      <c r="C207" s="82" t="s">
        <v>196</v>
      </c>
      <c r="D207" s="133" t="s">
        <v>245</v>
      </c>
      <c r="E207" s="5">
        <v>31</v>
      </c>
      <c r="F207" s="82">
        <v>6</v>
      </c>
      <c r="G207" s="149">
        <v>6</v>
      </c>
      <c r="H207" s="7">
        <v>1</v>
      </c>
      <c r="I207" s="6">
        <f t="shared" si="124"/>
        <v>-25</v>
      </c>
      <c r="J207" s="6">
        <v>25</v>
      </c>
      <c r="K207" s="5">
        <f t="shared" si="125"/>
        <v>19.35483870967742</v>
      </c>
      <c r="L207" s="5">
        <f t="shared" si="126"/>
        <v>80.645161290322577</v>
      </c>
      <c r="M207" s="39">
        <f t="shared" ref="M207" si="129">K207+L207</f>
        <v>100</v>
      </c>
    </row>
    <row r="208" spans="1:13" ht="28.5" customHeight="1" x14ac:dyDescent="0.25">
      <c r="A208" s="88" t="s">
        <v>200</v>
      </c>
      <c r="B208" s="82">
        <v>4</v>
      </c>
      <c r="C208" s="82" t="s">
        <v>196</v>
      </c>
      <c r="D208" s="133" t="s">
        <v>248</v>
      </c>
      <c r="E208" s="5">
        <v>32</v>
      </c>
      <c r="F208" s="82">
        <v>6</v>
      </c>
      <c r="G208" s="149">
        <v>6</v>
      </c>
      <c r="H208" s="7">
        <v>1</v>
      </c>
      <c r="I208" s="6">
        <f t="shared" si="124"/>
        <v>-26</v>
      </c>
      <c r="J208" s="6">
        <v>26</v>
      </c>
      <c r="K208" s="5">
        <f t="shared" si="125"/>
        <v>18.75</v>
      </c>
      <c r="L208" s="5">
        <f t="shared" si="126"/>
        <v>81.25</v>
      </c>
      <c r="M208" s="39">
        <f t="shared" ref="M208" si="130">K208+L208</f>
        <v>100</v>
      </c>
    </row>
    <row r="209" spans="1:13" ht="43.5" customHeight="1" x14ac:dyDescent="0.25">
      <c r="A209" s="99" t="s">
        <v>181</v>
      </c>
      <c r="B209" s="82">
        <v>5</v>
      </c>
      <c r="C209" s="82" t="s">
        <v>196</v>
      </c>
      <c r="D209" s="128" t="s">
        <v>258</v>
      </c>
      <c r="E209" s="5">
        <v>23</v>
      </c>
      <c r="F209" s="82">
        <v>18</v>
      </c>
      <c r="G209" s="149">
        <v>18</v>
      </c>
      <c r="H209" s="7">
        <v>1</v>
      </c>
      <c r="I209" s="6">
        <f t="shared" si="124"/>
        <v>-5</v>
      </c>
      <c r="J209" s="6">
        <v>5</v>
      </c>
      <c r="K209" s="5">
        <f t="shared" si="125"/>
        <v>78.260869565217391</v>
      </c>
      <c r="L209" s="5">
        <f t="shared" si="126"/>
        <v>21.739130434782609</v>
      </c>
      <c r="M209" s="39">
        <f t="shared" ref="M209" si="131">K209+L209</f>
        <v>100</v>
      </c>
    </row>
    <row r="210" spans="1:13" ht="43.5" customHeight="1" x14ac:dyDescent="0.25">
      <c r="A210" s="88" t="s">
        <v>200</v>
      </c>
      <c r="B210" s="82">
        <v>5</v>
      </c>
      <c r="C210" s="82" t="s">
        <v>196</v>
      </c>
      <c r="D210" s="128" t="s">
        <v>259</v>
      </c>
      <c r="E210" s="5">
        <v>23</v>
      </c>
      <c r="F210" s="82">
        <v>11</v>
      </c>
      <c r="G210" s="149">
        <v>11</v>
      </c>
      <c r="H210" s="7">
        <v>1</v>
      </c>
      <c r="I210" s="6">
        <f t="shared" si="124"/>
        <v>-12</v>
      </c>
      <c r="J210" s="6">
        <v>12</v>
      </c>
      <c r="K210" s="5">
        <f t="shared" si="125"/>
        <v>47.826086956521742</v>
      </c>
      <c r="L210" s="5">
        <f t="shared" si="126"/>
        <v>52.173913043478258</v>
      </c>
      <c r="M210" s="39">
        <f t="shared" ref="M210" si="132">K210+L210</f>
        <v>100</v>
      </c>
    </row>
    <row r="211" spans="1:13" ht="43.5" customHeight="1" x14ac:dyDescent="0.25">
      <c r="A211" s="88" t="s">
        <v>200</v>
      </c>
      <c r="B211" s="82">
        <v>6</v>
      </c>
      <c r="C211" s="82" t="s">
        <v>196</v>
      </c>
      <c r="D211" s="128" t="s">
        <v>275</v>
      </c>
      <c r="E211" s="5">
        <v>26</v>
      </c>
      <c r="F211" s="82">
        <v>31</v>
      </c>
      <c r="G211" s="149">
        <v>26</v>
      </c>
      <c r="H211" s="7">
        <v>1</v>
      </c>
      <c r="I211" s="6">
        <f t="shared" si="124"/>
        <v>5</v>
      </c>
      <c r="J211" s="6">
        <v>0</v>
      </c>
      <c r="K211" s="5">
        <v>100</v>
      </c>
      <c r="L211" s="5">
        <f t="shared" si="126"/>
        <v>0</v>
      </c>
      <c r="M211" s="39">
        <f t="shared" ref="M211" si="133">K211+L211</f>
        <v>100</v>
      </c>
    </row>
    <row r="212" spans="1:13" ht="43.5" customHeight="1" x14ac:dyDescent="0.25">
      <c r="A212" s="88" t="s">
        <v>200</v>
      </c>
      <c r="B212" s="82">
        <v>6</v>
      </c>
      <c r="C212" s="82" t="s">
        <v>196</v>
      </c>
      <c r="D212" s="128" t="s">
        <v>276</v>
      </c>
      <c r="E212" s="5">
        <v>26</v>
      </c>
      <c r="F212" s="82">
        <v>31</v>
      </c>
      <c r="G212" s="149">
        <v>26</v>
      </c>
      <c r="H212" s="7">
        <v>1</v>
      </c>
      <c r="I212" s="6">
        <f t="shared" si="124"/>
        <v>5</v>
      </c>
      <c r="J212" s="6">
        <v>0</v>
      </c>
      <c r="K212" s="5">
        <v>100</v>
      </c>
      <c r="L212" s="5">
        <f t="shared" si="126"/>
        <v>0</v>
      </c>
      <c r="M212" s="39">
        <f t="shared" ref="M212" si="134">K212+L212</f>
        <v>100</v>
      </c>
    </row>
    <row r="213" spans="1:13" ht="30.75" customHeight="1" x14ac:dyDescent="0.25">
      <c r="A213" s="88" t="s">
        <v>200</v>
      </c>
      <c r="B213" s="82">
        <v>7</v>
      </c>
      <c r="C213" s="82" t="s">
        <v>196</v>
      </c>
      <c r="D213" s="128" t="s">
        <v>293</v>
      </c>
      <c r="E213" s="5">
        <v>28</v>
      </c>
      <c r="F213" s="82">
        <v>4</v>
      </c>
      <c r="G213" s="149">
        <v>0</v>
      </c>
      <c r="H213" s="7">
        <v>0</v>
      </c>
      <c r="I213" s="6">
        <f t="shared" si="124"/>
        <v>-24</v>
      </c>
      <c r="J213" s="6">
        <v>24</v>
      </c>
      <c r="K213" s="5">
        <f>F213*100/E213</f>
        <v>14.285714285714286</v>
      </c>
      <c r="L213" s="5">
        <f t="shared" si="126"/>
        <v>85.714285714285708</v>
      </c>
      <c r="M213" s="39">
        <f t="shared" ref="M213" si="135">K213+L213</f>
        <v>100</v>
      </c>
    </row>
    <row r="214" spans="1:13" ht="42.75" customHeight="1" x14ac:dyDescent="0.25">
      <c r="A214" s="88" t="s">
        <v>200</v>
      </c>
      <c r="B214" s="82">
        <v>7</v>
      </c>
      <c r="C214" s="82" t="s">
        <v>196</v>
      </c>
      <c r="D214" s="128" t="s">
        <v>290</v>
      </c>
      <c r="E214" s="5">
        <v>28</v>
      </c>
      <c r="F214" s="82">
        <v>11</v>
      </c>
      <c r="G214" s="149">
        <v>11</v>
      </c>
      <c r="H214" s="7">
        <v>1</v>
      </c>
      <c r="I214" s="6">
        <f t="shared" si="124"/>
        <v>-17</v>
      </c>
      <c r="J214" s="6">
        <v>17</v>
      </c>
      <c r="K214" s="5">
        <f>F214*100/E214</f>
        <v>39.285714285714285</v>
      </c>
      <c r="L214" s="5">
        <f t="shared" si="126"/>
        <v>60.714285714285715</v>
      </c>
      <c r="M214" s="39">
        <f t="shared" ref="M214" si="136">K214+L214</f>
        <v>100</v>
      </c>
    </row>
    <row r="215" spans="1:13" ht="42.75" customHeight="1" x14ac:dyDescent="0.25">
      <c r="A215" s="88" t="s">
        <v>200</v>
      </c>
      <c r="B215" s="82">
        <v>7</v>
      </c>
      <c r="C215" s="82" t="s">
        <v>196</v>
      </c>
      <c r="D215" s="128" t="s">
        <v>291</v>
      </c>
      <c r="E215" s="5">
        <v>28</v>
      </c>
      <c r="F215" s="82">
        <v>11</v>
      </c>
      <c r="G215" s="149">
        <v>11</v>
      </c>
      <c r="H215" s="7">
        <v>1</v>
      </c>
      <c r="I215" s="6">
        <f t="shared" si="124"/>
        <v>-17</v>
      </c>
      <c r="J215" s="6">
        <v>17</v>
      </c>
      <c r="K215" s="5">
        <f>F215*100/E215</f>
        <v>39.285714285714285</v>
      </c>
      <c r="L215" s="5">
        <f t="shared" si="126"/>
        <v>60.714285714285715</v>
      </c>
      <c r="M215" s="39">
        <f t="shared" ref="M215" si="137">K215+L215</f>
        <v>100</v>
      </c>
    </row>
    <row r="216" spans="1:13" ht="66" customHeight="1" x14ac:dyDescent="0.25">
      <c r="A216" s="88" t="s">
        <v>200</v>
      </c>
      <c r="B216" s="153">
        <v>8</v>
      </c>
      <c r="C216" s="82" t="s">
        <v>196</v>
      </c>
      <c r="D216" s="128" t="s">
        <v>309</v>
      </c>
      <c r="E216" s="5">
        <v>35</v>
      </c>
      <c r="F216" s="82">
        <v>11</v>
      </c>
      <c r="G216" s="149">
        <v>11</v>
      </c>
      <c r="H216" s="7">
        <v>1</v>
      </c>
      <c r="I216" s="6">
        <f t="shared" si="124"/>
        <v>-24</v>
      </c>
      <c r="J216" s="6">
        <v>24</v>
      </c>
      <c r="K216" s="5">
        <f>F216*100/E216</f>
        <v>31.428571428571427</v>
      </c>
      <c r="L216" s="5">
        <f t="shared" si="126"/>
        <v>68.571428571428569</v>
      </c>
      <c r="M216" s="39">
        <f t="shared" ref="M216" si="138">K216+L216</f>
        <v>100</v>
      </c>
    </row>
    <row r="217" spans="1:13" ht="26.25" customHeight="1" x14ac:dyDescent="0.25">
      <c r="A217" s="88" t="s">
        <v>200</v>
      </c>
      <c r="B217" s="153">
        <v>9</v>
      </c>
      <c r="C217" s="82" t="s">
        <v>327</v>
      </c>
      <c r="D217" s="128" t="s">
        <v>328</v>
      </c>
      <c r="E217" s="5">
        <v>20</v>
      </c>
      <c r="F217" s="82">
        <v>31</v>
      </c>
      <c r="G217" s="149">
        <v>0</v>
      </c>
      <c r="H217" s="7">
        <v>1</v>
      </c>
      <c r="I217" s="6">
        <f t="shared" si="124"/>
        <v>11</v>
      </c>
      <c r="J217" s="6">
        <v>0</v>
      </c>
      <c r="K217" s="5">
        <v>100</v>
      </c>
      <c r="L217" s="5">
        <f t="shared" si="126"/>
        <v>0</v>
      </c>
      <c r="M217" s="39">
        <f t="shared" ref="M217" si="139">K217+L217</f>
        <v>100</v>
      </c>
    </row>
    <row r="218" spans="1:13" ht="26.25" customHeight="1" x14ac:dyDescent="0.25">
      <c r="A218" s="101" t="s">
        <v>182</v>
      </c>
      <c r="B218" s="154">
        <v>10</v>
      </c>
      <c r="C218" s="82" t="s">
        <v>196</v>
      </c>
      <c r="D218" s="128" t="s">
        <v>370</v>
      </c>
      <c r="E218" s="5">
        <v>9</v>
      </c>
      <c r="F218" s="82">
        <v>1</v>
      </c>
      <c r="G218" s="149">
        <v>1</v>
      </c>
      <c r="H218" s="7">
        <v>1</v>
      </c>
      <c r="I218" s="6">
        <f t="shared" si="124"/>
        <v>-8</v>
      </c>
      <c r="J218" s="6">
        <v>8</v>
      </c>
      <c r="K218" s="5">
        <f>F218*100/E218</f>
        <v>11.111111111111111</v>
      </c>
      <c r="L218" s="5">
        <f t="shared" si="126"/>
        <v>88.888888888888886</v>
      </c>
      <c r="M218" s="39">
        <f t="shared" ref="M218:M219" si="140">K218+L218</f>
        <v>100</v>
      </c>
    </row>
    <row r="219" spans="1:13" s="41" customFormat="1" ht="26.25" customHeight="1" x14ac:dyDescent="0.25">
      <c r="A219" s="163"/>
      <c r="B219" s="166"/>
      <c r="C219" s="81" t="s">
        <v>196</v>
      </c>
      <c r="D219" s="137"/>
      <c r="E219" s="8">
        <f t="shared" ref="E219:J219" si="141">SUM(E205:E218)</f>
        <v>364</v>
      </c>
      <c r="F219" s="81">
        <f t="shared" si="141"/>
        <v>187</v>
      </c>
      <c r="G219" s="172">
        <f t="shared" si="141"/>
        <v>142</v>
      </c>
      <c r="H219" s="10">
        <f t="shared" si="141"/>
        <v>13</v>
      </c>
      <c r="I219" s="9">
        <f t="shared" si="141"/>
        <v>-177</v>
      </c>
      <c r="J219" s="9">
        <f t="shared" si="141"/>
        <v>198</v>
      </c>
      <c r="K219" s="8">
        <f>AVERAGE(K205:K218)</f>
        <v>46.499227203737966</v>
      </c>
      <c r="L219" s="8">
        <f>AVERAGE(L205:L218)</f>
        <v>53.500772796262027</v>
      </c>
      <c r="M219" s="165">
        <f t="shared" si="140"/>
        <v>100</v>
      </c>
    </row>
    <row r="220" spans="1:13" ht="26.25" customHeight="1" x14ac:dyDescent="0.25">
      <c r="A220" s="99" t="s">
        <v>181</v>
      </c>
      <c r="B220" s="82">
        <v>5</v>
      </c>
      <c r="C220" s="152" t="s">
        <v>277</v>
      </c>
      <c r="D220" s="133" t="s">
        <v>367</v>
      </c>
      <c r="E220" s="5">
        <v>23</v>
      </c>
      <c r="F220" s="82">
        <v>1</v>
      </c>
      <c r="G220" s="149">
        <v>1</v>
      </c>
      <c r="H220" s="7">
        <v>1</v>
      </c>
      <c r="I220" s="6">
        <f t="shared" ref="I220:I226" si="142">F220-E220</f>
        <v>-22</v>
      </c>
      <c r="J220" s="6">
        <v>22</v>
      </c>
      <c r="K220" s="5">
        <f t="shared" ref="K220:K226" si="143">F220*100/E220</f>
        <v>4.3478260869565215</v>
      </c>
      <c r="L220" s="5">
        <f t="shared" ref="L220:L226" si="144">J220*100/E220</f>
        <v>95.652173913043484</v>
      </c>
      <c r="M220" s="39">
        <f t="shared" ref="M220" si="145">K220+L220</f>
        <v>100</v>
      </c>
    </row>
    <row r="221" spans="1:13" ht="26.25" customHeight="1" x14ac:dyDescent="0.25">
      <c r="A221" s="99" t="s">
        <v>181</v>
      </c>
      <c r="B221" s="82">
        <v>6</v>
      </c>
      <c r="C221" s="152" t="s">
        <v>277</v>
      </c>
      <c r="D221" s="133" t="s">
        <v>278</v>
      </c>
      <c r="E221" s="5">
        <v>26</v>
      </c>
      <c r="F221" s="82">
        <v>15</v>
      </c>
      <c r="G221" s="149">
        <v>15</v>
      </c>
      <c r="H221" s="7">
        <v>1</v>
      </c>
      <c r="I221" s="6">
        <f t="shared" si="142"/>
        <v>-11</v>
      </c>
      <c r="J221" s="6">
        <v>11</v>
      </c>
      <c r="K221" s="5">
        <f t="shared" si="143"/>
        <v>57.692307692307693</v>
      </c>
      <c r="L221" s="5">
        <f t="shared" si="144"/>
        <v>42.307692307692307</v>
      </c>
      <c r="M221" s="39">
        <f t="shared" ref="M221" si="146">K221+L221</f>
        <v>100</v>
      </c>
    </row>
    <row r="222" spans="1:13" ht="29.25" customHeight="1" x14ac:dyDescent="0.25">
      <c r="A222" s="99" t="s">
        <v>181</v>
      </c>
      <c r="B222" s="82">
        <v>7</v>
      </c>
      <c r="C222" s="152" t="s">
        <v>277</v>
      </c>
      <c r="D222" s="133" t="s">
        <v>368</v>
      </c>
      <c r="E222" s="5">
        <v>28</v>
      </c>
      <c r="F222" s="82">
        <v>1</v>
      </c>
      <c r="G222" s="149">
        <v>1</v>
      </c>
      <c r="H222" s="7">
        <v>1</v>
      </c>
      <c r="I222" s="6">
        <f t="shared" si="142"/>
        <v>-27</v>
      </c>
      <c r="J222" s="6">
        <v>27</v>
      </c>
      <c r="K222" s="5">
        <f t="shared" si="143"/>
        <v>3.5714285714285716</v>
      </c>
      <c r="L222" s="5">
        <f t="shared" si="144"/>
        <v>96.428571428571431</v>
      </c>
      <c r="M222" s="39">
        <f t="shared" ref="M222" si="147">K222+L222</f>
        <v>100</v>
      </c>
    </row>
    <row r="223" spans="1:13" ht="29.25" customHeight="1" x14ac:dyDescent="0.25">
      <c r="A223" s="99" t="s">
        <v>181</v>
      </c>
      <c r="B223" s="153">
        <v>8</v>
      </c>
      <c r="C223" s="152" t="s">
        <v>277</v>
      </c>
      <c r="D223" s="128" t="s">
        <v>310</v>
      </c>
      <c r="E223" s="5">
        <v>35</v>
      </c>
      <c r="F223" s="82">
        <v>9</v>
      </c>
      <c r="G223" s="149">
        <v>9</v>
      </c>
      <c r="H223" s="7">
        <v>1</v>
      </c>
      <c r="I223" s="6">
        <f t="shared" si="142"/>
        <v>-26</v>
      </c>
      <c r="J223" s="6">
        <v>26</v>
      </c>
      <c r="K223" s="5">
        <f t="shared" si="143"/>
        <v>25.714285714285715</v>
      </c>
      <c r="L223" s="5">
        <f t="shared" si="144"/>
        <v>74.285714285714292</v>
      </c>
      <c r="M223" s="39">
        <f t="shared" ref="M223" si="148">K223+L223</f>
        <v>100</v>
      </c>
    </row>
    <row r="224" spans="1:13" ht="29.25" customHeight="1" x14ac:dyDescent="0.25">
      <c r="A224" s="99" t="s">
        <v>181</v>
      </c>
      <c r="B224" s="153">
        <v>9</v>
      </c>
      <c r="C224" s="152" t="s">
        <v>277</v>
      </c>
      <c r="D224" s="128" t="s">
        <v>369</v>
      </c>
      <c r="E224" s="5">
        <v>20</v>
      </c>
      <c r="F224" s="82">
        <v>1</v>
      </c>
      <c r="G224" s="149">
        <v>1</v>
      </c>
      <c r="H224" s="7">
        <v>1</v>
      </c>
      <c r="I224" s="6">
        <f t="shared" si="142"/>
        <v>-19</v>
      </c>
      <c r="J224" s="6">
        <v>19</v>
      </c>
      <c r="K224" s="5">
        <f t="shared" si="143"/>
        <v>5</v>
      </c>
      <c r="L224" s="5">
        <f t="shared" si="144"/>
        <v>95</v>
      </c>
      <c r="M224" s="39">
        <f t="shared" ref="M224" si="149">K224+L224</f>
        <v>100</v>
      </c>
    </row>
    <row r="225" spans="1:13" ht="29.25" customHeight="1" x14ac:dyDescent="0.25">
      <c r="A225" s="101" t="s">
        <v>182</v>
      </c>
      <c r="B225" s="154">
        <v>10</v>
      </c>
      <c r="C225" s="152" t="s">
        <v>277</v>
      </c>
      <c r="D225" s="128" t="s">
        <v>350</v>
      </c>
      <c r="E225" s="5">
        <v>9</v>
      </c>
      <c r="F225" s="82">
        <v>9</v>
      </c>
      <c r="G225" s="149">
        <v>9</v>
      </c>
      <c r="H225" s="7">
        <v>1</v>
      </c>
      <c r="I225" s="6">
        <f t="shared" si="142"/>
        <v>0</v>
      </c>
      <c r="J225" s="6">
        <v>0</v>
      </c>
      <c r="K225" s="5">
        <f t="shared" si="143"/>
        <v>100</v>
      </c>
      <c r="L225" s="5">
        <f t="shared" si="144"/>
        <v>0</v>
      </c>
      <c r="M225" s="39">
        <f t="shared" ref="M225" si="150">K225+L225</f>
        <v>100</v>
      </c>
    </row>
    <row r="226" spans="1:13" ht="30.75" customHeight="1" x14ac:dyDescent="0.25">
      <c r="A226" s="101" t="s">
        <v>182</v>
      </c>
      <c r="B226" s="153">
        <v>11</v>
      </c>
      <c r="C226" s="152" t="s">
        <v>277</v>
      </c>
      <c r="D226" s="128" t="s">
        <v>371</v>
      </c>
      <c r="E226" s="5">
        <v>8</v>
      </c>
      <c r="F226" s="82">
        <v>1</v>
      </c>
      <c r="G226" s="149">
        <v>1</v>
      </c>
      <c r="H226" s="7">
        <v>1</v>
      </c>
      <c r="I226" s="6">
        <f t="shared" si="142"/>
        <v>-7</v>
      </c>
      <c r="J226" s="6">
        <v>7</v>
      </c>
      <c r="K226" s="5">
        <f t="shared" si="143"/>
        <v>12.5</v>
      </c>
      <c r="L226" s="5">
        <f t="shared" si="144"/>
        <v>87.5</v>
      </c>
      <c r="M226" s="39">
        <f t="shared" ref="M226:M227" si="151">K226+L226</f>
        <v>100</v>
      </c>
    </row>
    <row r="227" spans="1:13" s="41" customFormat="1" ht="30.75" customHeight="1" x14ac:dyDescent="0.25">
      <c r="A227" s="163"/>
      <c r="B227" s="166"/>
      <c r="C227" s="81" t="s">
        <v>277</v>
      </c>
      <c r="D227" s="137"/>
      <c r="E227" s="8">
        <f t="shared" ref="E227:J227" si="152">SUM(E220:E226)</f>
        <v>149</v>
      </c>
      <c r="F227" s="81">
        <f t="shared" si="152"/>
        <v>37</v>
      </c>
      <c r="G227" s="172">
        <f t="shared" si="152"/>
        <v>37</v>
      </c>
      <c r="H227" s="10">
        <f t="shared" si="152"/>
        <v>7</v>
      </c>
      <c r="I227" s="9">
        <f t="shared" si="152"/>
        <v>-112</v>
      </c>
      <c r="J227" s="9">
        <f t="shared" si="152"/>
        <v>112</v>
      </c>
      <c r="K227" s="8">
        <f>AVERAGE(K220:K226)</f>
        <v>29.832264009282646</v>
      </c>
      <c r="L227" s="8">
        <f>AVERAGE(L220:L226)</f>
        <v>70.167735990717361</v>
      </c>
      <c r="M227" s="165">
        <f t="shared" si="151"/>
        <v>100</v>
      </c>
    </row>
    <row r="228" spans="1:13" s="150" customFormat="1" ht="30.75" customHeight="1" x14ac:dyDescent="0.25">
      <c r="A228" s="88" t="s">
        <v>200</v>
      </c>
      <c r="B228" s="82">
        <v>1</v>
      </c>
      <c r="C228" s="82" t="s">
        <v>197</v>
      </c>
      <c r="D228" s="128" t="s">
        <v>219</v>
      </c>
      <c r="E228" s="5">
        <v>34</v>
      </c>
      <c r="F228" s="82">
        <v>8</v>
      </c>
      <c r="G228" s="149">
        <v>8</v>
      </c>
      <c r="H228" s="7">
        <v>0</v>
      </c>
      <c r="I228" s="6">
        <f t="shared" ref="I228:I239" si="153">F228-E228</f>
        <v>-26</v>
      </c>
      <c r="J228" s="6">
        <v>26</v>
      </c>
      <c r="K228" s="5">
        <f t="shared" ref="K228:K239" si="154">F228*100/E228</f>
        <v>23.529411764705884</v>
      </c>
      <c r="L228" s="5">
        <f t="shared" ref="L228:L239" si="155">J228*100/E228</f>
        <v>76.470588235294116</v>
      </c>
      <c r="M228" s="39">
        <f t="shared" ref="M228" si="156">K228+L228</f>
        <v>100</v>
      </c>
    </row>
    <row r="229" spans="1:13" s="150" customFormat="1" ht="30.75" customHeight="1" x14ac:dyDescent="0.25">
      <c r="A229" s="88" t="s">
        <v>200</v>
      </c>
      <c r="B229" s="82">
        <v>2</v>
      </c>
      <c r="C229" s="82" t="s">
        <v>197</v>
      </c>
      <c r="D229" s="128" t="s">
        <v>219</v>
      </c>
      <c r="E229" s="5">
        <v>21</v>
      </c>
      <c r="F229" s="82">
        <v>8</v>
      </c>
      <c r="G229" s="149">
        <v>8</v>
      </c>
      <c r="H229" s="7">
        <v>0</v>
      </c>
      <c r="I229" s="6">
        <f t="shared" si="153"/>
        <v>-13</v>
      </c>
      <c r="J229" s="6">
        <v>13</v>
      </c>
      <c r="K229" s="5">
        <f t="shared" si="154"/>
        <v>38.095238095238095</v>
      </c>
      <c r="L229" s="5">
        <f t="shared" si="155"/>
        <v>61.904761904761905</v>
      </c>
      <c r="M229" s="39">
        <f t="shared" ref="M229" si="157">K229+L229</f>
        <v>100</v>
      </c>
    </row>
    <row r="230" spans="1:13" ht="30.75" customHeight="1" x14ac:dyDescent="0.25">
      <c r="A230" s="88" t="s">
        <v>200</v>
      </c>
      <c r="B230" s="82">
        <v>3</v>
      </c>
      <c r="C230" s="82" t="s">
        <v>197</v>
      </c>
      <c r="D230" s="128" t="s">
        <v>219</v>
      </c>
      <c r="E230" s="5">
        <v>31</v>
      </c>
      <c r="F230" s="82">
        <v>8</v>
      </c>
      <c r="G230" s="149">
        <v>8</v>
      </c>
      <c r="H230" s="7">
        <v>0</v>
      </c>
      <c r="I230" s="6">
        <f t="shared" si="153"/>
        <v>-23</v>
      </c>
      <c r="J230" s="6">
        <v>23</v>
      </c>
      <c r="K230" s="5">
        <f t="shared" si="154"/>
        <v>25.806451612903224</v>
      </c>
      <c r="L230" s="5">
        <f t="shared" si="155"/>
        <v>74.193548387096769</v>
      </c>
      <c r="M230" s="39">
        <f t="shared" ref="M230" si="158">K230+L230</f>
        <v>100</v>
      </c>
    </row>
    <row r="231" spans="1:13" ht="25.5" customHeight="1" x14ac:dyDescent="0.25">
      <c r="A231" s="88" t="s">
        <v>200</v>
      </c>
      <c r="B231" s="82">
        <v>4</v>
      </c>
      <c r="C231" s="82" t="s">
        <v>197</v>
      </c>
      <c r="D231" s="128" t="s">
        <v>219</v>
      </c>
      <c r="E231" s="5">
        <v>32</v>
      </c>
      <c r="F231" s="82">
        <v>8</v>
      </c>
      <c r="G231" s="149">
        <v>8</v>
      </c>
      <c r="H231" s="7">
        <v>0</v>
      </c>
      <c r="I231" s="6">
        <f t="shared" si="153"/>
        <v>-24</v>
      </c>
      <c r="J231" s="6">
        <v>24</v>
      </c>
      <c r="K231" s="5">
        <f t="shared" si="154"/>
        <v>25</v>
      </c>
      <c r="L231" s="5">
        <f t="shared" si="155"/>
        <v>75</v>
      </c>
      <c r="M231" s="39">
        <f t="shared" ref="M231" si="159">K231+L231</f>
        <v>100</v>
      </c>
    </row>
    <row r="232" spans="1:13" ht="25.5" customHeight="1" x14ac:dyDescent="0.25">
      <c r="A232" s="99" t="s">
        <v>181</v>
      </c>
      <c r="B232" s="82">
        <v>5</v>
      </c>
      <c r="C232" s="82" t="s">
        <v>197</v>
      </c>
      <c r="D232" s="128" t="s">
        <v>448</v>
      </c>
      <c r="E232" s="5">
        <v>23</v>
      </c>
      <c r="F232" s="82">
        <v>4</v>
      </c>
      <c r="G232" s="149">
        <v>4</v>
      </c>
      <c r="H232" s="7">
        <v>0</v>
      </c>
      <c r="I232" s="6">
        <f t="shared" si="153"/>
        <v>-19</v>
      </c>
      <c r="J232" s="6">
        <v>19</v>
      </c>
      <c r="K232" s="5">
        <f t="shared" si="154"/>
        <v>17.391304347826086</v>
      </c>
      <c r="L232" s="5">
        <f t="shared" si="155"/>
        <v>82.608695652173907</v>
      </c>
      <c r="M232" s="39">
        <f t="shared" ref="M232" si="160">K232+L232</f>
        <v>100</v>
      </c>
    </row>
    <row r="233" spans="1:13" ht="25.5" customHeight="1" x14ac:dyDescent="0.25">
      <c r="A233" s="99" t="s">
        <v>181</v>
      </c>
      <c r="B233" s="82">
        <v>6</v>
      </c>
      <c r="C233" s="82" t="s">
        <v>197</v>
      </c>
      <c r="D233" s="128" t="s">
        <v>448</v>
      </c>
      <c r="E233" s="5">
        <v>26</v>
      </c>
      <c r="F233" s="82">
        <v>4</v>
      </c>
      <c r="G233" s="149">
        <v>4</v>
      </c>
      <c r="H233" s="7">
        <v>0</v>
      </c>
      <c r="I233" s="6">
        <f t="shared" si="153"/>
        <v>-22</v>
      </c>
      <c r="J233" s="6">
        <v>22</v>
      </c>
      <c r="K233" s="5">
        <f t="shared" si="154"/>
        <v>15.384615384615385</v>
      </c>
      <c r="L233" s="5">
        <f t="shared" si="155"/>
        <v>84.615384615384613</v>
      </c>
      <c r="M233" s="39">
        <f t="shared" ref="M233" si="161">K233+L233</f>
        <v>100</v>
      </c>
    </row>
    <row r="234" spans="1:13" ht="28.5" customHeight="1" x14ac:dyDescent="0.25">
      <c r="A234" s="99" t="s">
        <v>181</v>
      </c>
      <c r="B234" s="82">
        <v>7</v>
      </c>
      <c r="C234" s="82" t="s">
        <v>197</v>
      </c>
      <c r="D234" s="128" t="s">
        <v>448</v>
      </c>
      <c r="E234" s="5">
        <v>28</v>
      </c>
      <c r="F234" s="82">
        <v>3</v>
      </c>
      <c r="G234" s="149">
        <v>3</v>
      </c>
      <c r="H234" s="7">
        <v>0</v>
      </c>
      <c r="I234" s="6">
        <f t="shared" si="153"/>
        <v>-25</v>
      </c>
      <c r="J234" s="6">
        <v>25</v>
      </c>
      <c r="K234" s="5">
        <f t="shared" si="154"/>
        <v>10.714285714285714</v>
      </c>
      <c r="L234" s="5">
        <f t="shared" si="155"/>
        <v>89.285714285714292</v>
      </c>
      <c r="M234" s="39">
        <f t="shared" ref="M234:M236" si="162">K234+L234</f>
        <v>100</v>
      </c>
    </row>
    <row r="235" spans="1:13" ht="28.5" customHeight="1" x14ac:dyDescent="0.25">
      <c r="A235" s="99" t="s">
        <v>181</v>
      </c>
      <c r="B235" s="153">
        <v>8</v>
      </c>
      <c r="C235" s="82" t="s">
        <v>197</v>
      </c>
      <c r="D235" s="151" t="s">
        <v>311</v>
      </c>
      <c r="E235" s="5">
        <v>35</v>
      </c>
      <c r="F235" s="82">
        <v>3</v>
      </c>
      <c r="G235" s="149">
        <v>0</v>
      </c>
      <c r="H235" s="7">
        <v>0</v>
      </c>
      <c r="I235" s="6">
        <f t="shared" si="153"/>
        <v>-32</v>
      </c>
      <c r="J235" s="6">
        <v>32</v>
      </c>
      <c r="K235" s="5">
        <f t="shared" si="154"/>
        <v>8.5714285714285712</v>
      </c>
      <c r="L235" s="5">
        <f t="shared" si="155"/>
        <v>91.428571428571431</v>
      </c>
      <c r="M235" s="39">
        <f t="shared" ref="M235" si="163">K235+L235</f>
        <v>100</v>
      </c>
    </row>
    <row r="236" spans="1:13" ht="28.5" customHeight="1" x14ac:dyDescent="0.25">
      <c r="A236" s="99" t="s">
        <v>181</v>
      </c>
      <c r="B236" s="153">
        <v>8</v>
      </c>
      <c r="C236" s="82" t="s">
        <v>197</v>
      </c>
      <c r="D236" s="151" t="s">
        <v>449</v>
      </c>
      <c r="E236" s="5">
        <v>35</v>
      </c>
      <c r="F236" s="82">
        <v>3</v>
      </c>
      <c r="G236" s="149">
        <v>3</v>
      </c>
      <c r="H236" s="7">
        <v>0</v>
      </c>
      <c r="I236" s="6">
        <f t="shared" si="153"/>
        <v>-32</v>
      </c>
      <c r="J236" s="6">
        <v>32</v>
      </c>
      <c r="K236" s="5">
        <f t="shared" si="154"/>
        <v>8.5714285714285712</v>
      </c>
      <c r="L236" s="5">
        <f t="shared" si="155"/>
        <v>91.428571428571431</v>
      </c>
      <c r="M236" s="39">
        <f t="shared" si="162"/>
        <v>100</v>
      </c>
    </row>
    <row r="237" spans="1:13" ht="28.5" customHeight="1" x14ac:dyDescent="0.25">
      <c r="A237" s="99" t="s">
        <v>181</v>
      </c>
      <c r="B237" s="153">
        <v>9</v>
      </c>
      <c r="C237" s="82" t="s">
        <v>197</v>
      </c>
      <c r="D237" s="151" t="s">
        <v>449</v>
      </c>
      <c r="E237" s="5">
        <v>20</v>
      </c>
      <c r="F237" s="82">
        <v>2</v>
      </c>
      <c r="G237" s="149">
        <v>2</v>
      </c>
      <c r="H237" s="7">
        <v>0</v>
      </c>
      <c r="I237" s="6">
        <f t="shared" si="153"/>
        <v>-18</v>
      </c>
      <c r="J237" s="6">
        <v>18</v>
      </c>
      <c r="K237" s="5">
        <f t="shared" si="154"/>
        <v>10</v>
      </c>
      <c r="L237" s="5">
        <f t="shared" si="155"/>
        <v>90</v>
      </c>
      <c r="M237" s="39">
        <f t="shared" ref="M237" si="164">K237+L237</f>
        <v>100</v>
      </c>
    </row>
    <row r="238" spans="1:13" ht="33" customHeight="1" x14ac:dyDescent="0.25">
      <c r="A238" s="101" t="s">
        <v>182</v>
      </c>
      <c r="B238" s="154">
        <v>10</v>
      </c>
      <c r="C238" s="82" t="s">
        <v>197</v>
      </c>
      <c r="D238" s="128" t="s">
        <v>351</v>
      </c>
      <c r="E238" s="5">
        <v>9</v>
      </c>
      <c r="F238" s="82">
        <v>4</v>
      </c>
      <c r="G238" s="149">
        <v>4</v>
      </c>
      <c r="H238" s="7">
        <v>0</v>
      </c>
      <c r="I238" s="6">
        <f t="shared" si="153"/>
        <v>-5</v>
      </c>
      <c r="J238" s="6">
        <v>5</v>
      </c>
      <c r="K238" s="5">
        <f t="shared" si="154"/>
        <v>44.444444444444443</v>
      </c>
      <c r="L238" s="5">
        <f t="shared" si="155"/>
        <v>55.555555555555557</v>
      </c>
      <c r="M238" s="39">
        <f t="shared" ref="M238" si="165">K238+L238</f>
        <v>100</v>
      </c>
    </row>
    <row r="239" spans="1:13" ht="33" customHeight="1" x14ac:dyDescent="0.25">
      <c r="A239" s="101" t="s">
        <v>182</v>
      </c>
      <c r="B239" s="153">
        <v>11</v>
      </c>
      <c r="C239" s="82" t="s">
        <v>197</v>
      </c>
      <c r="D239" s="128" t="s">
        <v>351</v>
      </c>
      <c r="E239" s="5">
        <v>8</v>
      </c>
      <c r="F239" s="82">
        <v>4</v>
      </c>
      <c r="G239" s="149">
        <v>4</v>
      </c>
      <c r="H239" s="7">
        <v>0</v>
      </c>
      <c r="I239" s="6">
        <f t="shared" si="153"/>
        <v>-4</v>
      </c>
      <c r="J239" s="6">
        <v>4</v>
      </c>
      <c r="K239" s="5">
        <f t="shared" si="154"/>
        <v>50</v>
      </c>
      <c r="L239" s="5">
        <f t="shared" si="155"/>
        <v>50</v>
      </c>
      <c r="M239" s="39">
        <f t="shared" ref="M239:M240" si="166">K239+L239</f>
        <v>100</v>
      </c>
    </row>
    <row r="240" spans="1:13" s="41" customFormat="1" ht="24" customHeight="1" x14ac:dyDescent="0.25">
      <c r="A240" s="163"/>
      <c r="B240" s="166"/>
      <c r="C240" s="81" t="s">
        <v>197</v>
      </c>
      <c r="D240" s="137"/>
      <c r="E240" s="8">
        <f t="shared" ref="E240:J240" si="167">SUM(E228:E239)</f>
        <v>302</v>
      </c>
      <c r="F240" s="81">
        <f t="shared" si="167"/>
        <v>59</v>
      </c>
      <c r="G240" s="172">
        <f t="shared" si="167"/>
        <v>56</v>
      </c>
      <c r="H240" s="10">
        <f t="shared" si="167"/>
        <v>0</v>
      </c>
      <c r="I240" s="9">
        <f t="shared" si="167"/>
        <v>-243</v>
      </c>
      <c r="J240" s="9">
        <f t="shared" si="167"/>
        <v>243</v>
      </c>
      <c r="K240" s="8">
        <f>AVERAGE(K228:K239)</f>
        <v>23.125717375573</v>
      </c>
      <c r="L240" s="8">
        <f>AVERAGE(L228:L239)</f>
        <v>76.874282624427011</v>
      </c>
      <c r="M240" s="165">
        <f t="shared" si="166"/>
        <v>100.00000000000001</v>
      </c>
    </row>
    <row r="241" spans="1:13" s="41" customFormat="1" x14ac:dyDescent="0.25">
      <c r="A241" s="147"/>
      <c r="B241" s="81"/>
      <c r="C241" s="147"/>
      <c r="D241" s="147"/>
      <c r="E241" s="147">
        <f t="shared" ref="E241:J241" si="168">E21+E44+E56+E67+E81+E99+E105+E112+E116+E136+E145+E157+E167+E176+E193+E195+E200+E204+E219+E227+E240</f>
        <v>5045</v>
      </c>
      <c r="F241" s="147">
        <f t="shared" si="168"/>
        <v>4539</v>
      </c>
      <c r="G241" s="147">
        <f t="shared" si="168"/>
        <v>3400</v>
      </c>
      <c r="H241" s="164">
        <f t="shared" si="168"/>
        <v>31</v>
      </c>
      <c r="I241" s="9">
        <f t="shared" si="168"/>
        <v>-506</v>
      </c>
      <c r="J241" s="147">
        <f t="shared" si="168"/>
        <v>1405</v>
      </c>
      <c r="K241" s="8">
        <v>75.735699999999994</v>
      </c>
      <c r="L241" s="8">
        <f ca="1">M241-K241</f>
        <v>24.264300000000006</v>
      </c>
      <c r="M241" s="165">
        <f ca="1">K241+L241</f>
        <v>100</v>
      </c>
    </row>
    <row r="242" spans="1:13" x14ac:dyDescent="0.25">
      <c r="A242" s="88"/>
      <c r="B242" s="82">
        <v>1</v>
      </c>
      <c r="C242" s="82"/>
      <c r="D242" s="82"/>
      <c r="E242" s="5"/>
      <c r="F242" s="82"/>
      <c r="G242" s="6"/>
      <c r="H242" s="7"/>
      <c r="I242" s="6">
        <f t="shared" ref="I242:I305" si="169">F242-E242</f>
        <v>0</v>
      </c>
      <c r="J242" s="6"/>
      <c r="K242" s="5" t="e">
        <f t="shared" ref="K242:K305" si="170">E242*100/F242</f>
        <v>#DIV/0!</v>
      </c>
      <c r="L242" s="5" t="e">
        <f t="shared" ref="L242:L305" si="171">J242*100/E242</f>
        <v>#DIV/0!</v>
      </c>
      <c r="M242" s="39" t="e">
        <f t="shared" ref="M242:M306" si="172">K242+L242</f>
        <v>#DIV/0!</v>
      </c>
    </row>
    <row r="243" spans="1:13" x14ac:dyDescent="0.25">
      <c r="A243" s="148"/>
      <c r="B243" s="156">
        <v>2</v>
      </c>
      <c r="C243" s="82"/>
      <c r="D243" s="148"/>
      <c r="E243" s="148"/>
      <c r="F243" s="148"/>
      <c r="G243" s="148"/>
      <c r="H243" s="148"/>
      <c r="I243" s="6">
        <f t="shared" si="169"/>
        <v>0</v>
      </c>
      <c r="J243" s="148"/>
      <c r="K243" s="5" t="e">
        <f t="shared" si="170"/>
        <v>#DIV/0!</v>
      </c>
      <c r="L243" s="5" t="e">
        <f t="shared" si="171"/>
        <v>#DIV/0!</v>
      </c>
      <c r="M243" s="39" t="e">
        <f t="shared" si="172"/>
        <v>#DIV/0!</v>
      </c>
    </row>
    <row r="244" spans="1:13" x14ac:dyDescent="0.25">
      <c r="A244" s="148"/>
      <c r="B244" s="156">
        <v>2</v>
      </c>
      <c r="C244" s="82"/>
      <c r="D244" s="148"/>
      <c r="E244" s="148"/>
      <c r="F244" s="148"/>
      <c r="G244" s="148"/>
      <c r="H244" s="148"/>
      <c r="I244" s="6">
        <f t="shared" si="169"/>
        <v>0</v>
      </c>
      <c r="J244" s="148"/>
      <c r="K244" s="5" t="e">
        <f t="shared" si="170"/>
        <v>#DIV/0!</v>
      </c>
      <c r="L244" s="5" t="e">
        <f t="shared" si="171"/>
        <v>#DIV/0!</v>
      </c>
      <c r="M244" s="39" t="e">
        <f t="shared" si="172"/>
        <v>#DIV/0!</v>
      </c>
    </row>
    <row r="245" spans="1:13" x14ac:dyDescent="0.25">
      <c r="A245" s="148"/>
      <c r="B245" s="156">
        <v>3</v>
      </c>
      <c r="C245" s="82"/>
      <c r="D245" s="148"/>
      <c r="E245" s="148"/>
      <c r="F245" s="148"/>
      <c r="G245" s="148"/>
      <c r="H245" s="148"/>
      <c r="I245" s="6">
        <f t="shared" si="169"/>
        <v>0</v>
      </c>
      <c r="J245" s="148"/>
      <c r="K245" s="5" t="e">
        <f t="shared" si="170"/>
        <v>#DIV/0!</v>
      </c>
      <c r="L245" s="5" t="e">
        <f t="shared" si="171"/>
        <v>#DIV/0!</v>
      </c>
      <c r="M245" s="39" t="e">
        <f t="shared" si="172"/>
        <v>#DIV/0!</v>
      </c>
    </row>
    <row r="246" spans="1:13" x14ac:dyDescent="0.25">
      <c r="A246" s="148"/>
      <c r="B246" s="156">
        <v>3</v>
      </c>
      <c r="C246" s="82"/>
      <c r="D246" s="148"/>
      <c r="E246" s="148"/>
      <c r="F246" s="148"/>
      <c r="G246" s="148"/>
      <c r="H246" s="148"/>
      <c r="I246" s="6">
        <f t="shared" si="169"/>
        <v>0</v>
      </c>
      <c r="J246" s="148"/>
      <c r="K246" s="5" t="e">
        <f t="shared" si="170"/>
        <v>#DIV/0!</v>
      </c>
      <c r="L246" s="5" t="e">
        <f t="shared" si="171"/>
        <v>#DIV/0!</v>
      </c>
      <c r="M246" s="39" t="e">
        <f t="shared" si="172"/>
        <v>#DIV/0!</v>
      </c>
    </row>
    <row r="247" spans="1:13" x14ac:dyDescent="0.25">
      <c r="A247" s="148"/>
      <c r="B247" s="82">
        <v>4</v>
      </c>
      <c r="C247" s="82"/>
      <c r="D247" s="148"/>
      <c r="E247" s="148"/>
      <c r="F247" s="148"/>
      <c r="G247" s="148"/>
      <c r="H247" s="148"/>
      <c r="I247" s="6">
        <f t="shared" si="169"/>
        <v>0</v>
      </c>
      <c r="J247" s="148"/>
      <c r="K247" s="5" t="e">
        <f t="shared" si="170"/>
        <v>#DIV/0!</v>
      </c>
      <c r="L247" s="5" t="e">
        <f t="shared" si="171"/>
        <v>#DIV/0!</v>
      </c>
      <c r="M247" s="39" t="e">
        <f t="shared" si="172"/>
        <v>#DIV/0!</v>
      </c>
    </row>
    <row r="248" spans="1:13" x14ac:dyDescent="0.25">
      <c r="A248" s="148"/>
      <c r="B248" s="82">
        <v>4</v>
      </c>
      <c r="C248" s="82"/>
      <c r="D248" s="148"/>
      <c r="E248" s="148"/>
      <c r="F248" s="148"/>
      <c r="G248" s="148"/>
      <c r="H248" s="148"/>
      <c r="I248" s="6">
        <f t="shared" si="169"/>
        <v>0</v>
      </c>
      <c r="J248" s="148"/>
      <c r="K248" s="5" t="e">
        <f t="shared" si="170"/>
        <v>#DIV/0!</v>
      </c>
      <c r="L248" s="5" t="e">
        <f t="shared" si="171"/>
        <v>#DIV/0!</v>
      </c>
      <c r="M248" s="39" t="e">
        <f t="shared" si="172"/>
        <v>#DIV/0!</v>
      </c>
    </row>
    <row r="249" spans="1:13" x14ac:dyDescent="0.25">
      <c r="A249" s="148"/>
      <c r="B249" s="156">
        <v>5</v>
      </c>
      <c r="C249" s="82"/>
      <c r="D249" s="148"/>
      <c r="E249" s="148"/>
      <c r="F249" s="148"/>
      <c r="G249" s="148"/>
      <c r="H249" s="148"/>
      <c r="I249" s="6">
        <f t="shared" si="169"/>
        <v>0</v>
      </c>
      <c r="J249" s="148"/>
      <c r="K249" s="5" t="e">
        <f t="shared" si="170"/>
        <v>#DIV/0!</v>
      </c>
      <c r="L249" s="5" t="e">
        <f t="shared" si="171"/>
        <v>#DIV/0!</v>
      </c>
      <c r="M249" s="39" t="e">
        <f t="shared" si="172"/>
        <v>#DIV/0!</v>
      </c>
    </row>
    <row r="250" spans="1:13" x14ac:dyDescent="0.25">
      <c r="A250" s="148"/>
      <c r="B250" s="156">
        <v>5</v>
      </c>
      <c r="C250" s="82"/>
      <c r="D250" s="148"/>
      <c r="E250" s="148"/>
      <c r="F250" s="148"/>
      <c r="G250" s="148"/>
      <c r="H250" s="148"/>
      <c r="I250" s="6">
        <f t="shared" si="169"/>
        <v>0</v>
      </c>
      <c r="J250" s="148"/>
      <c r="K250" s="5" t="e">
        <f t="shared" si="170"/>
        <v>#DIV/0!</v>
      </c>
      <c r="L250" s="5" t="e">
        <f t="shared" si="171"/>
        <v>#DIV/0!</v>
      </c>
      <c r="M250" s="39" t="e">
        <f t="shared" si="172"/>
        <v>#DIV/0!</v>
      </c>
    </row>
    <row r="251" spans="1:13" x14ac:dyDescent="0.25">
      <c r="A251" s="148"/>
      <c r="B251" s="156">
        <v>6</v>
      </c>
      <c r="C251" s="82"/>
      <c r="D251" s="148"/>
      <c r="E251" s="148"/>
      <c r="F251" s="148"/>
      <c r="G251" s="148"/>
      <c r="H251" s="148"/>
      <c r="I251" s="6">
        <f t="shared" si="169"/>
        <v>0</v>
      </c>
      <c r="J251" s="148"/>
      <c r="K251" s="5" t="e">
        <f t="shared" si="170"/>
        <v>#DIV/0!</v>
      </c>
      <c r="L251" s="5" t="e">
        <f t="shared" si="171"/>
        <v>#DIV/0!</v>
      </c>
      <c r="M251" s="39" t="e">
        <f t="shared" si="172"/>
        <v>#DIV/0!</v>
      </c>
    </row>
    <row r="252" spans="1:13" x14ac:dyDescent="0.25">
      <c r="A252" s="148"/>
      <c r="B252" s="156">
        <v>6</v>
      </c>
      <c r="C252" s="82"/>
      <c r="D252" s="148"/>
      <c r="E252" s="148"/>
      <c r="F252" s="148"/>
      <c r="G252" s="148"/>
      <c r="H252" s="148"/>
      <c r="I252" s="6">
        <f t="shared" si="169"/>
        <v>0</v>
      </c>
      <c r="J252" s="148"/>
      <c r="K252" s="5" t="e">
        <f t="shared" si="170"/>
        <v>#DIV/0!</v>
      </c>
      <c r="L252" s="5" t="e">
        <f t="shared" si="171"/>
        <v>#DIV/0!</v>
      </c>
      <c r="M252" s="39" t="e">
        <f t="shared" si="172"/>
        <v>#DIV/0!</v>
      </c>
    </row>
    <row r="253" spans="1:13" x14ac:dyDescent="0.25">
      <c r="A253" s="148"/>
      <c r="B253" s="82">
        <v>7</v>
      </c>
      <c r="C253" s="82"/>
      <c r="D253" s="148"/>
      <c r="E253" s="148"/>
      <c r="F253" s="148"/>
      <c r="G253" s="148"/>
      <c r="H253" s="148"/>
      <c r="I253" s="6">
        <f t="shared" si="169"/>
        <v>0</v>
      </c>
      <c r="J253" s="148"/>
      <c r="K253" s="5" t="e">
        <f t="shared" si="170"/>
        <v>#DIV/0!</v>
      </c>
      <c r="L253" s="5" t="e">
        <f t="shared" si="171"/>
        <v>#DIV/0!</v>
      </c>
      <c r="M253" s="39" t="e">
        <f t="shared" si="172"/>
        <v>#DIV/0!</v>
      </c>
    </row>
    <row r="254" spans="1:13" x14ac:dyDescent="0.25">
      <c r="A254" s="148"/>
      <c r="B254" s="82">
        <v>7</v>
      </c>
      <c r="C254" s="82"/>
      <c r="D254" s="148"/>
      <c r="E254" s="148"/>
      <c r="F254" s="148"/>
      <c r="G254" s="148"/>
      <c r="H254" s="148"/>
      <c r="I254" s="6">
        <f t="shared" si="169"/>
        <v>0</v>
      </c>
      <c r="J254" s="148"/>
      <c r="K254" s="5" t="e">
        <f t="shared" si="170"/>
        <v>#DIV/0!</v>
      </c>
      <c r="L254" s="5" t="e">
        <f t="shared" si="171"/>
        <v>#DIV/0!</v>
      </c>
      <c r="M254" s="39" t="e">
        <f t="shared" si="172"/>
        <v>#DIV/0!</v>
      </c>
    </row>
    <row r="255" spans="1:13" x14ac:dyDescent="0.25">
      <c r="A255" s="148"/>
      <c r="B255" s="156">
        <v>8</v>
      </c>
      <c r="C255" s="82"/>
      <c r="D255" s="148"/>
      <c r="E255" s="148"/>
      <c r="F255" s="148"/>
      <c r="G255" s="148"/>
      <c r="H255" s="148"/>
      <c r="I255" s="6">
        <f t="shared" si="169"/>
        <v>0</v>
      </c>
      <c r="J255" s="148"/>
      <c r="K255" s="5" t="e">
        <f t="shared" si="170"/>
        <v>#DIV/0!</v>
      </c>
      <c r="L255" s="5" t="e">
        <f t="shared" si="171"/>
        <v>#DIV/0!</v>
      </c>
      <c r="M255" s="39" t="e">
        <f t="shared" si="172"/>
        <v>#DIV/0!</v>
      </c>
    </row>
    <row r="256" spans="1:13" x14ac:dyDescent="0.25">
      <c r="A256" s="148"/>
      <c r="B256" s="156">
        <v>8</v>
      </c>
      <c r="C256" s="82"/>
      <c r="D256" s="148"/>
      <c r="E256" s="148"/>
      <c r="F256" s="148"/>
      <c r="G256" s="148"/>
      <c r="H256" s="148"/>
      <c r="I256" s="6">
        <f t="shared" si="169"/>
        <v>0</v>
      </c>
      <c r="J256" s="148"/>
      <c r="K256" s="5" t="e">
        <f t="shared" si="170"/>
        <v>#DIV/0!</v>
      </c>
      <c r="L256" s="5" t="e">
        <f t="shared" si="171"/>
        <v>#DIV/0!</v>
      </c>
      <c r="M256" s="39" t="e">
        <f t="shared" si="172"/>
        <v>#DIV/0!</v>
      </c>
    </row>
    <row r="257" spans="1:13" x14ac:dyDescent="0.25">
      <c r="A257" s="148"/>
      <c r="B257" s="156">
        <v>9</v>
      </c>
      <c r="C257" s="82"/>
      <c r="D257" s="148"/>
      <c r="E257" s="148"/>
      <c r="F257" s="148"/>
      <c r="G257" s="148"/>
      <c r="H257" s="148"/>
      <c r="I257" s="6">
        <f t="shared" si="169"/>
        <v>0</v>
      </c>
      <c r="J257" s="148"/>
      <c r="K257" s="5" t="e">
        <f t="shared" si="170"/>
        <v>#DIV/0!</v>
      </c>
      <c r="L257" s="5" t="e">
        <f t="shared" si="171"/>
        <v>#DIV/0!</v>
      </c>
      <c r="M257" s="39" t="e">
        <f t="shared" si="172"/>
        <v>#DIV/0!</v>
      </c>
    </row>
    <row r="258" spans="1:13" x14ac:dyDescent="0.25">
      <c r="A258" s="148"/>
      <c r="B258" s="156">
        <v>9</v>
      </c>
      <c r="C258" s="82"/>
      <c r="D258" s="148"/>
      <c r="E258" s="148"/>
      <c r="F258" s="148"/>
      <c r="G258" s="148"/>
      <c r="H258" s="148"/>
      <c r="I258" s="6">
        <f t="shared" si="169"/>
        <v>0</v>
      </c>
      <c r="J258" s="148"/>
      <c r="K258" s="5" t="e">
        <f t="shared" si="170"/>
        <v>#DIV/0!</v>
      </c>
      <c r="L258" s="5" t="e">
        <f t="shared" si="171"/>
        <v>#DIV/0!</v>
      </c>
      <c r="M258" s="39" t="e">
        <f t="shared" si="172"/>
        <v>#DIV/0!</v>
      </c>
    </row>
    <row r="259" spans="1:13" x14ac:dyDescent="0.25">
      <c r="A259" s="148"/>
      <c r="B259" s="82">
        <v>10</v>
      </c>
      <c r="C259" s="82"/>
      <c r="D259" s="148"/>
      <c r="E259" s="148"/>
      <c r="F259" s="148"/>
      <c r="G259" s="148"/>
      <c r="H259" s="148"/>
      <c r="I259" s="6">
        <f t="shared" si="169"/>
        <v>0</v>
      </c>
      <c r="J259" s="148"/>
      <c r="K259" s="5" t="e">
        <f t="shared" si="170"/>
        <v>#DIV/0!</v>
      </c>
      <c r="L259" s="5" t="e">
        <f t="shared" si="171"/>
        <v>#DIV/0!</v>
      </c>
      <c r="M259" s="39" t="e">
        <f t="shared" si="172"/>
        <v>#DIV/0!</v>
      </c>
    </row>
    <row r="260" spans="1:13" x14ac:dyDescent="0.25">
      <c r="A260" s="148"/>
      <c r="B260" s="82">
        <v>10</v>
      </c>
      <c r="C260" s="82"/>
      <c r="D260" s="148"/>
      <c r="E260" s="148"/>
      <c r="F260" s="148"/>
      <c r="G260" s="148"/>
      <c r="H260" s="148"/>
      <c r="I260" s="6">
        <f t="shared" si="169"/>
        <v>0</v>
      </c>
      <c r="J260" s="148"/>
      <c r="K260" s="5" t="e">
        <f t="shared" si="170"/>
        <v>#DIV/0!</v>
      </c>
      <c r="L260" s="5" t="e">
        <f t="shared" si="171"/>
        <v>#DIV/0!</v>
      </c>
      <c r="M260" s="39" t="e">
        <f t="shared" si="172"/>
        <v>#DIV/0!</v>
      </c>
    </row>
    <row r="261" spans="1:13" x14ac:dyDescent="0.25">
      <c r="A261" s="148"/>
      <c r="B261" s="156">
        <v>11</v>
      </c>
      <c r="C261" s="82"/>
      <c r="D261" s="148"/>
      <c r="E261" s="148"/>
      <c r="F261" s="148"/>
      <c r="G261" s="148"/>
      <c r="H261" s="148"/>
      <c r="I261" s="6">
        <f t="shared" si="169"/>
        <v>0</v>
      </c>
      <c r="J261" s="148"/>
      <c r="K261" s="5" t="e">
        <f t="shared" si="170"/>
        <v>#DIV/0!</v>
      </c>
      <c r="L261" s="5" t="e">
        <f t="shared" si="171"/>
        <v>#DIV/0!</v>
      </c>
      <c r="M261" s="39" t="e">
        <f t="shared" si="172"/>
        <v>#DIV/0!</v>
      </c>
    </row>
    <row r="262" spans="1:13" x14ac:dyDescent="0.25">
      <c r="A262" s="148"/>
      <c r="B262" s="156">
        <v>11</v>
      </c>
      <c r="C262" s="82"/>
      <c r="D262" s="148"/>
      <c r="E262" s="148"/>
      <c r="F262" s="148"/>
      <c r="G262" s="148"/>
      <c r="H262" s="148"/>
      <c r="I262" s="6">
        <f t="shared" si="169"/>
        <v>0</v>
      </c>
      <c r="J262" s="148"/>
      <c r="K262" s="5" t="e">
        <f t="shared" si="170"/>
        <v>#DIV/0!</v>
      </c>
      <c r="L262" s="5" t="e">
        <f t="shared" si="171"/>
        <v>#DIV/0!</v>
      </c>
      <c r="M262" s="39" t="e">
        <f t="shared" si="172"/>
        <v>#DIV/0!</v>
      </c>
    </row>
    <row r="263" spans="1:13" x14ac:dyDescent="0.25">
      <c r="A263" s="88"/>
      <c r="B263" s="82">
        <v>1</v>
      </c>
      <c r="C263" s="82"/>
      <c r="D263" s="82"/>
      <c r="E263" s="5"/>
      <c r="F263" s="82"/>
      <c r="G263" s="6"/>
      <c r="H263" s="7"/>
      <c r="I263" s="6">
        <f t="shared" si="169"/>
        <v>0</v>
      </c>
      <c r="J263" s="6"/>
      <c r="K263" s="5" t="e">
        <f t="shared" si="170"/>
        <v>#DIV/0!</v>
      </c>
      <c r="L263" s="5" t="e">
        <f t="shared" si="171"/>
        <v>#DIV/0!</v>
      </c>
      <c r="M263" s="39" t="e">
        <f t="shared" si="172"/>
        <v>#DIV/0!</v>
      </c>
    </row>
    <row r="264" spans="1:13" x14ac:dyDescent="0.25">
      <c r="A264" s="88"/>
      <c r="B264" s="82">
        <v>1</v>
      </c>
      <c r="C264" s="82"/>
      <c r="D264" s="82"/>
      <c r="E264" s="5"/>
      <c r="F264" s="82"/>
      <c r="G264" s="6"/>
      <c r="H264" s="7"/>
      <c r="I264" s="6">
        <f t="shared" si="169"/>
        <v>0</v>
      </c>
      <c r="J264" s="6"/>
      <c r="K264" s="5" t="e">
        <f t="shared" si="170"/>
        <v>#DIV/0!</v>
      </c>
      <c r="L264" s="5" t="e">
        <f t="shared" si="171"/>
        <v>#DIV/0!</v>
      </c>
      <c r="M264" s="39" t="e">
        <f t="shared" si="172"/>
        <v>#DIV/0!</v>
      </c>
    </row>
    <row r="265" spans="1:13" x14ac:dyDescent="0.25">
      <c r="A265" s="148"/>
      <c r="B265" s="156">
        <v>2</v>
      </c>
      <c r="C265" s="82"/>
      <c r="D265" s="148"/>
      <c r="E265" s="148"/>
      <c r="F265" s="148"/>
      <c r="G265" s="148"/>
      <c r="H265" s="148"/>
      <c r="I265" s="6">
        <f t="shared" si="169"/>
        <v>0</v>
      </c>
      <c r="J265" s="148"/>
      <c r="K265" s="5" t="e">
        <f t="shared" si="170"/>
        <v>#DIV/0!</v>
      </c>
      <c r="L265" s="5" t="e">
        <f t="shared" si="171"/>
        <v>#DIV/0!</v>
      </c>
      <c r="M265" s="39" t="e">
        <f t="shared" si="172"/>
        <v>#DIV/0!</v>
      </c>
    </row>
    <row r="266" spans="1:13" x14ac:dyDescent="0.25">
      <c r="A266" s="148"/>
      <c r="B266" s="156">
        <v>2</v>
      </c>
      <c r="C266" s="82"/>
      <c r="D266" s="148"/>
      <c r="E266" s="148"/>
      <c r="F266" s="148"/>
      <c r="G266" s="148"/>
      <c r="H266" s="148"/>
      <c r="I266" s="6">
        <f t="shared" si="169"/>
        <v>0</v>
      </c>
      <c r="J266" s="148"/>
      <c r="K266" s="5" t="e">
        <f t="shared" si="170"/>
        <v>#DIV/0!</v>
      </c>
      <c r="L266" s="5" t="e">
        <f t="shared" si="171"/>
        <v>#DIV/0!</v>
      </c>
      <c r="M266" s="39" t="e">
        <f t="shared" si="172"/>
        <v>#DIV/0!</v>
      </c>
    </row>
    <row r="267" spans="1:13" x14ac:dyDescent="0.25">
      <c r="A267" s="148"/>
      <c r="B267" s="156">
        <v>3</v>
      </c>
      <c r="C267" s="82"/>
      <c r="D267" s="148"/>
      <c r="E267" s="148"/>
      <c r="F267" s="148"/>
      <c r="G267" s="148"/>
      <c r="H267" s="148"/>
      <c r="I267" s="6">
        <f t="shared" si="169"/>
        <v>0</v>
      </c>
      <c r="J267" s="148"/>
      <c r="K267" s="5" t="e">
        <f t="shared" si="170"/>
        <v>#DIV/0!</v>
      </c>
      <c r="L267" s="5" t="e">
        <f t="shared" si="171"/>
        <v>#DIV/0!</v>
      </c>
      <c r="M267" s="39" t="e">
        <f t="shared" si="172"/>
        <v>#DIV/0!</v>
      </c>
    </row>
    <row r="268" spans="1:13" x14ac:dyDescent="0.25">
      <c r="A268" s="148"/>
      <c r="B268" s="156">
        <v>3</v>
      </c>
      <c r="C268" s="82"/>
      <c r="D268" s="148"/>
      <c r="E268" s="148"/>
      <c r="F268" s="148"/>
      <c r="G268" s="148"/>
      <c r="H268" s="148"/>
      <c r="I268" s="6">
        <f t="shared" si="169"/>
        <v>0</v>
      </c>
      <c r="J268" s="148"/>
      <c r="K268" s="5" t="e">
        <f t="shared" si="170"/>
        <v>#DIV/0!</v>
      </c>
      <c r="L268" s="5" t="e">
        <f t="shared" si="171"/>
        <v>#DIV/0!</v>
      </c>
      <c r="M268" s="39" t="e">
        <f t="shared" si="172"/>
        <v>#DIV/0!</v>
      </c>
    </row>
    <row r="269" spans="1:13" x14ac:dyDescent="0.25">
      <c r="A269" s="148"/>
      <c r="B269" s="82">
        <v>4</v>
      </c>
      <c r="C269" s="82"/>
      <c r="D269" s="148"/>
      <c r="E269" s="148"/>
      <c r="F269" s="148"/>
      <c r="G269" s="148"/>
      <c r="H269" s="148"/>
      <c r="I269" s="6">
        <f t="shared" si="169"/>
        <v>0</v>
      </c>
      <c r="J269" s="148"/>
      <c r="K269" s="5" t="e">
        <f t="shared" si="170"/>
        <v>#DIV/0!</v>
      </c>
      <c r="L269" s="5" t="e">
        <f t="shared" si="171"/>
        <v>#DIV/0!</v>
      </c>
      <c r="M269" s="39" t="e">
        <f t="shared" si="172"/>
        <v>#DIV/0!</v>
      </c>
    </row>
    <row r="270" spans="1:13" x14ac:dyDescent="0.25">
      <c r="A270" s="148"/>
      <c r="B270" s="82">
        <v>4</v>
      </c>
      <c r="C270" s="82"/>
      <c r="D270" s="148"/>
      <c r="E270" s="148"/>
      <c r="F270" s="148"/>
      <c r="G270" s="148"/>
      <c r="H270" s="148"/>
      <c r="I270" s="6">
        <f t="shared" si="169"/>
        <v>0</v>
      </c>
      <c r="J270" s="148"/>
      <c r="K270" s="5" t="e">
        <f t="shared" si="170"/>
        <v>#DIV/0!</v>
      </c>
      <c r="L270" s="5" t="e">
        <f t="shared" si="171"/>
        <v>#DIV/0!</v>
      </c>
      <c r="M270" s="39" t="e">
        <f t="shared" si="172"/>
        <v>#DIV/0!</v>
      </c>
    </row>
    <row r="271" spans="1:13" x14ac:dyDescent="0.25">
      <c r="A271" s="148"/>
      <c r="B271" s="156">
        <v>5</v>
      </c>
      <c r="C271" s="82"/>
      <c r="D271" s="148"/>
      <c r="E271" s="148"/>
      <c r="F271" s="148"/>
      <c r="G271" s="148"/>
      <c r="H271" s="148"/>
      <c r="I271" s="6">
        <f t="shared" si="169"/>
        <v>0</v>
      </c>
      <c r="J271" s="148"/>
      <c r="K271" s="5" t="e">
        <f t="shared" si="170"/>
        <v>#DIV/0!</v>
      </c>
      <c r="L271" s="5" t="e">
        <f t="shared" si="171"/>
        <v>#DIV/0!</v>
      </c>
      <c r="M271" s="39" t="e">
        <f t="shared" si="172"/>
        <v>#DIV/0!</v>
      </c>
    </row>
    <row r="272" spans="1:13" x14ac:dyDescent="0.25">
      <c r="A272" s="148"/>
      <c r="B272" s="156">
        <v>5</v>
      </c>
      <c r="C272" s="82"/>
      <c r="D272" s="148"/>
      <c r="E272" s="148"/>
      <c r="F272" s="148"/>
      <c r="G272" s="148"/>
      <c r="H272" s="148"/>
      <c r="I272" s="6">
        <f t="shared" si="169"/>
        <v>0</v>
      </c>
      <c r="J272" s="148"/>
      <c r="K272" s="5" t="e">
        <f t="shared" si="170"/>
        <v>#DIV/0!</v>
      </c>
      <c r="L272" s="5" t="e">
        <f t="shared" si="171"/>
        <v>#DIV/0!</v>
      </c>
      <c r="M272" s="39" t="e">
        <f t="shared" si="172"/>
        <v>#DIV/0!</v>
      </c>
    </row>
    <row r="273" spans="1:13" x14ac:dyDescent="0.25">
      <c r="A273" s="148"/>
      <c r="B273" s="156">
        <v>6</v>
      </c>
      <c r="C273" s="82"/>
      <c r="D273" s="148"/>
      <c r="E273" s="148"/>
      <c r="F273" s="148"/>
      <c r="G273" s="148"/>
      <c r="H273" s="148"/>
      <c r="I273" s="6">
        <f t="shared" si="169"/>
        <v>0</v>
      </c>
      <c r="J273" s="148"/>
      <c r="K273" s="5" t="e">
        <f t="shared" si="170"/>
        <v>#DIV/0!</v>
      </c>
      <c r="L273" s="5" t="e">
        <f t="shared" si="171"/>
        <v>#DIV/0!</v>
      </c>
      <c r="M273" s="39" t="e">
        <f t="shared" si="172"/>
        <v>#DIV/0!</v>
      </c>
    </row>
    <row r="274" spans="1:13" x14ac:dyDescent="0.25">
      <c r="A274" s="148"/>
      <c r="B274" s="156">
        <v>6</v>
      </c>
      <c r="C274" s="82"/>
      <c r="D274" s="148"/>
      <c r="E274" s="148"/>
      <c r="F274" s="148"/>
      <c r="G274" s="148"/>
      <c r="H274" s="148"/>
      <c r="I274" s="6">
        <f t="shared" si="169"/>
        <v>0</v>
      </c>
      <c r="J274" s="148"/>
      <c r="K274" s="5" t="e">
        <f t="shared" si="170"/>
        <v>#DIV/0!</v>
      </c>
      <c r="L274" s="5" t="e">
        <f t="shared" si="171"/>
        <v>#DIV/0!</v>
      </c>
      <c r="M274" s="39" t="e">
        <f t="shared" si="172"/>
        <v>#DIV/0!</v>
      </c>
    </row>
    <row r="275" spans="1:13" x14ac:dyDescent="0.25">
      <c r="A275" s="148"/>
      <c r="B275" s="82">
        <v>7</v>
      </c>
      <c r="C275" s="82"/>
      <c r="D275" s="148"/>
      <c r="E275" s="148"/>
      <c r="F275" s="148"/>
      <c r="G275" s="148"/>
      <c r="H275" s="148"/>
      <c r="I275" s="6">
        <f t="shared" si="169"/>
        <v>0</v>
      </c>
      <c r="J275" s="148"/>
      <c r="K275" s="5" t="e">
        <f t="shared" si="170"/>
        <v>#DIV/0!</v>
      </c>
      <c r="L275" s="5" t="e">
        <f t="shared" si="171"/>
        <v>#DIV/0!</v>
      </c>
      <c r="M275" s="39" t="e">
        <f t="shared" si="172"/>
        <v>#DIV/0!</v>
      </c>
    </row>
    <row r="276" spans="1:13" x14ac:dyDescent="0.25">
      <c r="A276" s="148"/>
      <c r="B276" s="82">
        <v>7</v>
      </c>
      <c r="C276" s="82"/>
      <c r="D276" s="148"/>
      <c r="E276" s="148"/>
      <c r="F276" s="148"/>
      <c r="G276" s="148"/>
      <c r="H276" s="148"/>
      <c r="I276" s="6">
        <f t="shared" si="169"/>
        <v>0</v>
      </c>
      <c r="J276" s="148"/>
      <c r="K276" s="5" t="e">
        <f t="shared" si="170"/>
        <v>#DIV/0!</v>
      </c>
      <c r="L276" s="5" t="e">
        <f t="shared" si="171"/>
        <v>#DIV/0!</v>
      </c>
      <c r="M276" s="39" t="e">
        <f t="shared" si="172"/>
        <v>#DIV/0!</v>
      </c>
    </row>
    <row r="277" spans="1:13" x14ac:dyDescent="0.25">
      <c r="A277" s="148"/>
      <c r="B277" s="156">
        <v>8</v>
      </c>
      <c r="C277" s="82"/>
      <c r="D277" s="148"/>
      <c r="E277" s="148"/>
      <c r="F277" s="148"/>
      <c r="G277" s="148"/>
      <c r="H277" s="148"/>
      <c r="I277" s="6">
        <f t="shared" si="169"/>
        <v>0</v>
      </c>
      <c r="J277" s="148"/>
      <c r="K277" s="5" t="e">
        <f t="shared" si="170"/>
        <v>#DIV/0!</v>
      </c>
      <c r="L277" s="5" t="e">
        <f t="shared" si="171"/>
        <v>#DIV/0!</v>
      </c>
      <c r="M277" s="39" t="e">
        <f t="shared" si="172"/>
        <v>#DIV/0!</v>
      </c>
    </row>
    <row r="278" spans="1:13" x14ac:dyDescent="0.25">
      <c r="A278" s="148"/>
      <c r="B278" s="156">
        <v>8</v>
      </c>
      <c r="C278" s="82"/>
      <c r="D278" s="148"/>
      <c r="E278" s="148"/>
      <c r="F278" s="148"/>
      <c r="G278" s="148"/>
      <c r="H278" s="148"/>
      <c r="I278" s="6">
        <f t="shared" si="169"/>
        <v>0</v>
      </c>
      <c r="J278" s="148"/>
      <c r="K278" s="5" t="e">
        <f t="shared" si="170"/>
        <v>#DIV/0!</v>
      </c>
      <c r="L278" s="5" t="e">
        <f t="shared" si="171"/>
        <v>#DIV/0!</v>
      </c>
      <c r="M278" s="39" t="e">
        <f t="shared" si="172"/>
        <v>#DIV/0!</v>
      </c>
    </row>
    <row r="279" spans="1:13" x14ac:dyDescent="0.25">
      <c r="A279" s="148"/>
      <c r="B279" s="156">
        <v>9</v>
      </c>
      <c r="C279" s="82"/>
      <c r="D279" s="148"/>
      <c r="E279" s="148"/>
      <c r="F279" s="148"/>
      <c r="G279" s="148"/>
      <c r="H279" s="148"/>
      <c r="I279" s="6">
        <f t="shared" si="169"/>
        <v>0</v>
      </c>
      <c r="J279" s="148"/>
      <c r="K279" s="5" t="e">
        <f t="shared" si="170"/>
        <v>#DIV/0!</v>
      </c>
      <c r="L279" s="5" t="e">
        <f t="shared" si="171"/>
        <v>#DIV/0!</v>
      </c>
      <c r="M279" s="39" t="e">
        <f t="shared" si="172"/>
        <v>#DIV/0!</v>
      </c>
    </row>
    <row r="280" spans="1:13" x14ac:dyDescent="0.25">
      <c r="A280" s="148"/>
      <c r="B280" s="156">
        <v>9</v>
      </c>
      <c r="C280" s="82"/>
      <c r="D280" s="148"/>
      <c r="E280" s="148"/>
      <c r="F280" s="148"/>
      <c r="G280" s="148"/>
      <c r="H280" s="148"/>
      <c r="I280" s="6">
        <f t="shared" si="169"/>
        <v>0</v>
      </c>
      <c r="J280" s="148"/>
      <c r="K280" s="5" t="e">
        <f t="shared" si="170"/>
        <v>#DIV/0!</v>
      </c>
      <c r="L280" s="5" t="e">
        <f t="shared" si="171"/>
        <v>#DIV/0!</v>
      </c>
      <c r="M280" s="39" t="e">
        <f t="shared" si="172"/>
        <v>#DIV/0!</v>
      </c>
    </row>
    <row r="281" spans="1:13" x14ac:dyDescent="0.25">
      <c r="A281" s="148"/>
      <c r="B281" s="82">
        <v>10</v>
      </c>
      <c r="C281" s="82"/>
      <c r="D281" s="148"/>
      <c r="E281" s="148"/>
      <c r="F281" s="148"/>
      <c r="G281" s="148"/>
      <c r="H281" s="148"/>
      <c r="I281" s="6">
        <f t="shared" si="169"/>
        <v>0</v>
      </c>
      <c r="J281" s="148"/>
      <c r="K281" s="5" t="e">
        <f t="shared" si="170"/>
        <v>#DIV/0!</v>
      </c>
      <c r="L281" s="5" t="e">
        <f t="shared" si="171"/>
        <v>#DIV/0!</v>
      </c>
      <c r="M281" s="39" t="e">
        <f t="shared" si="172"/>
        <v>#DIV/0!</v>
      </c>
    </row>
    <row r="282" spans="1:13" x14ac:dyDescent="0.25">
      <c r="A282" s="148"/>
      <c r="B282" s="82">
        <v>10</v>
      </c>
      <c r="C282" s="82"/>
      <c r="D282" s="148"/>
      <c r="E282" s="148"/>
      <c r="F282" s="148"/>
      <c r="G282" s="148"/>
      <c r="H282" s="148"/>
      <c r="I282" s="6">
        <f t="shared" si="169"/>
        <v>0</v>
      </c>
      <c r="J282" s="148"/>
      <c r="K282" s="5" t="e">
        <f t="shared" si="170"/>
        <v>#DIV/0!</v>
      </c>
      <c r="L282" s="5" t="e">
        <f t="shared" si="171"/>
        <v>#DIV/0!</v>
      </c>
      <c r="M282" s="39" t="e">
        <f t="shared" si="172"/>
        <v>#DIV/0!</v>
      </c>
    </row>
    <row r="283" spans="1:13" x14ac:dyDescent="0.25">
      <c r="A283" s="148"/>
      <c r="B283" s="156">
        <v>11</v>
      </c>
      <c r="C283" s="82"/>
      <c r="D283" s="148"/>
      <c r="E283" s="148"/>
      <c r="F283" s="148"/>
      <c r="G283" s="148"/>
      <c r="H283" s="148"/>
      <c r="I283" s="6">
        <f t="shared" si="169"/>
        <v>0</v>
      </c>
      <c r="J283" s="148"/>
      <c r="K283" s="5" t="e">
        <f t="shared" si="170"/>
        <v>#DIV/0!</v>
      </c>
      <c r="L283" s="5" t="e">
        <f t="shared" si="171"/>
        <v>#DIV/0!</v>
      </c>
      <c r="M283" s="39" t="e">
        <f t="shared" si="172"/>
        <v>#DIV/0!</v>
      </c>
    </row>
    <row r="284" spans="1:13" x14ac:dyDescent="0.25">
      <c r="A284" s="148"/>
      <c r="B284" s="156">
        <v>11</v>
      </c>
      <c r="C284" s="82"/>
      <c r="D284" s="148"/>
      <c r="E284" s="148"/>
      <c r="F284" s="148"/>
      <c r="G284" s="148"/>
      <c r="H284" s="148"/>
      <c r="I284" s="6">
        <f t="shared" si="169"/>
        <v>0</v>
      </c>
      <c r="J284" s="148"/>
      <c r="K284" s="5" t="e">
        <f t="shared" si="170"/>
        <v>#DIV/0!</v>
      </c>
      <c r="L284" s="5" t="e">
        <f t="shared" si="171"/>
        <v>#DIV/0!</v>
      </c>
      <c r="M284" s="39" t="e">
        <f t="shared" si="172"/>
        <v>#DIV/0!</v>
      </c>
    </row>
    <row r="285" spans="1:13" x14ac:dyDescent="0.25">
      <c r="A285" s="88"/>
      <c r="B285" s="82">
        <v>1</v>
      </c>
      <c r="C285" s="82"/>
      <c r="D285" s="82"/>
      <c r="E285" s="5"/>
      <c r="F285" s="82"/>
      <c r="G285" s="6"/>
      <c r="H285" s="7"/>
      <c r="I285" s="6">
        <f t="shared" si="169"/>
        <v>0</v>
      </c>
      <c r="J285" s="6"/>
      <c r="K285" s="5" t="e">
        <f t="shared" si="170"/>
        <v>#DIV/0!</v>
      </c>
      <c r="L285" s="5" t="e">
        <f t="shared" si="171"/>
        <v>#DIV/0!</v>
      </c>
      <c r="M285" s="39" t="e">
        <f t="shared" si="172"/>
        <v>#DIV/0!</v>
      </c>
    </row>
    <row r="286" spans="1:13" x14ac:dyDescent="0.25">
      <c r="A286" s="88"/>
      <c r="B286" s="82">
        <v>1</v>
      </c>
      <c r="C286" s="82"/>
      <c r="D286" s="82"/>
      <c r="E286" s="5"/>
      <c r="F286" s="82"/>
      <c r="G286" s="6"/>
      <c r="H286" s="7"/>
      <c r="I286" s="6">
        <f t="shared" si="169"/>
        <v>0</v>
      </c>
      <c r="J286" s="6"/>
      <c r="K286" s="5" t="e">
        <f t="shared" si="170"/>
        <v>#DIV/0!</v>
      </c>
      <c r="L286" s="5" t="e">
        <f t="shared" si="171"/>
        <v>#DIV/0!</v>
      </c>
      <c r="M286" s="39" t="e">
        <f t="shared" si="172"/>
        <v>#DIV/0!</v>
      </c>
    </row>
    <row r="287" spans="1:13" x14ac:dyDescent="0.25">
      <c r="A287" s="148"/>
      <c r="B287" s="156">
        <v>2</v>
      </c>
      <c r="C287" s="82"/>
      <c r="D287" s="148"/>
      <c r="E287" s="148"/>
      <c r="F287" s="148"/>
      <c r="G287" s="148"/>
      <c r="H287" s="148"/>
      <c r="I287" s="6">
        <f t="shared" si="169"/>
        <v>0</v>
      </c>
      <c r="J287" s="148"/>
      <c r="K287" s="5" t="e">
        <f t="shared" si="170"/>
        <v>#DIV/0!</v>
      </c>
      <c r="L287" s="5" t="e">
        <f t="shared" si="171"/>
        <v>#DIV/0!</v>
      </c>
      <c r="M287" s="39" t="e">
        <f t="shared" si="172"/>
        <v>#DIV/0!</v>
      </c>
    </row>
    <row r="288" spans="1:13" x14ac:dyDescent="0.25">
      <c r="A288" s="148"/>
      <c r="B288" s="156">
        <v>2</v>
      </c>
      <c r="C288" s="82"/>
      <c r="D288" s="148"/>
      <c r="E288" s="148"/>
      <c r="F288" s="148"/>
      <c r="G288" s="148"/>
      <c r="H288" s="148"/>
      <c r="I288" s="6">
        <f t="shared" si="169"/>
        <v>0</v>
      </c>
      <c r="J288" s="148"/>
      <c r="K288" s="5" t="e">
        <f t="shared" si="170"/>
        <v>#DIV/0!</v>
      </c>
      <c r="L288" s="5" t="e">
        <f t="shared" si="171"/>
        <v>#DIV/0!</v>
      </c>
      <c r="M288" s="39" t="e">
        <f t="shared" si="172"/>
        <v>#DIV/0!</v>
      </c>
    </row>
    <row r="289" spans="1:13" x14ac:dyDescent="0.25">
      <c r="A289" s="148"/>
      <c r="B289" s="156">
        <v>3</v>
      </c>
      <c r="C289" s="82"/>
      <c r="D289" s="148"/>
      <c r="E289" s="148"/>
      <c r="F289" s="148"/>
      <c r="G289" s="148"/>
      <c r="H289" s="148"/>
      <c r="I289" s="6">
        <f t="shared" si="169"/>
        <v>0</v>
      </c>
      <c r="J289" s="148"/>
      <c r="K289" s="5" t="e">
        <f t="shared" si="170"/>
        <v>#DIV/0!</v>
      </c>
      <c r="L289" s="5" t="e">
        <f t="shared" si="171"/>
        <v>#DIV/0!</v>
      </c>
      <c r="M289" s="39" t="e">
        <f t="shared" si="172"/>
        <v>#DIV/0!</v>
      </c>
    </row>
    <row r="290" spans="1:13" x14ac:dyDescent="0.25">
      <c r="A290" s="148"/>
      <c r="B290" s="156">
        <v>3</v>
      </c>
      <c r="C290" s="82"/>
      <c r="D290" s="148"/>
      <c r="E290" s="148"/>
      <c r="F290" s="148"/>
      <c r="G290" s="148"/>
      <c r="H290" s="148"/>
      <c r="I290" s="6">
        <f t="shared" si="169"/>
        <v>0</v>
      </c>
      <c r="J290" s="148"/>
      <c r="K290" s="5" t="e">
        <f t="shared" si="170"/>
        <v>#DIV/0!</v>
      </c>
      <c r="L290" s="5" t="e">
        <f t="shared" si="171"/>
        <v>#DIV/0!</v>
      </c>
      <c r="M290" s="39" t="e">
        <f t="shared" si="172"/>
        <v>#DIV/0!</v>
      </c>
    </row>
    <row r="291" spans="1:13" x14ac:dyDescent="0.25">
      <c r="A291" s="148"/>
      <c r="B291" s="82">
        <v>4</v>
      </c>
      <c r="C291" s="82"/>
      <c r="D291" s="148"/>
      <c r="E291" s="148"/>
      <c r="F291" s="148"/>
      <c r="G291" s="148"/>
      <c r="H291" s="148"/>
      <c r="I291" s="6">
        <f t="shared" si="169"/>
        <v>0</v>
      </c>
      <c r="J291" s="148"/>
      <c r="K291" s="5" t="e">
        <f t="shared" si="170"/>
        <v>#DIV/0!</v>
      </c>
      <c r="L291" s="5" t="e">
        <f t="shared" si="171"/>
        <v>#DIV/0!</v>
      </c>
      <c r="M291" s="39" t="e">
        <f t="shared" si="172"/>
        <v>#DIV/0!</v>
      </c>
    </row>
    <row r="292" spans="1:13" x14ac:dyDescent="0.25">
      <c r="A292" s="148"/>
      <c r="B292" s="82">
        <v>4</v>
      </c>
      <c r="C292" s="82"/>
      <c r="D292" s="148"/>
      <c r="E292" s="148"/>
      <c r="F292" s="148"/>
      <c r="G292" s="148"/>
      <c r="H292" s="148"/>
      <c r="I292" s="6">
        <f t="shared" si="169"/>
        <v>0</v>
      </c>
      <c r="J292" s="148"/>
      <c r="K292" s="5" t="e">
        <f t="shared" si="170"/>
        <v>#DIV/0!</v>
      </c>
      <c r="L292" s="5" t="e">
        <f t="shared" si="171"/>
        <v>#DIV/0!</v>
      </c>
      <c r="M292" s="39" t="e">
        <f t="shared" si="172"/>
        <v>#DIV/0!</v>
      </c>
    </row>
    <row r="293" spans="1:13" x14ac:dyDescent="0.25">
      <c r="A293" s="148"/>
      <c r="B293" s="156">
        <v>5</v>
      </c>
      <c r="C293" s="82"/>
      <c r="D293" s="148"/>
      <c r="E293" s="148"/>
      <c r="F293" s="148"/>
      <c r="G293" s="148"/>
      <c r="H293" s="148"/>
      <c r="I293" s="6">
        <f t="shared" si="169"/>
        <v>0</v>
      </c>
      <c r="J293" s="148"/>
      <c r="K293" s="5" t="e">
        <f t="shared" si="170"/>
        <v>#DIV/0!</v>
      </c>
      <c r="L293" s="5" t="e">
        <f t="shared" si="171"/>
        <v>#DIV/0!</v>
      </c>
      <c r="M293" s="39" t="e">
        <f t="shared" si="172"/>
        <v>#DIV/0!</v>
      </c>
    </row>
    <row r="294" spans="1:13" x14ac:dyDescent="0.25">
      <c r="A294" s="148"/>
      <c r="B294" s="156">
        <v>5</v>
      </c>
      <c r="C294" s="82"/>
      <c r="D294" s="148"/>
      <c r="E294" s="148"/>
      <c r="F294" s="148"/>
      <c r="G294" s="148"/>
      <c r="H294" s="148"/>
      <c r="I294" s="6">
        <f t="shared" si="169"/>
        <v>0</v>
      </c>
      <c r="J294" s="148"/>
      <c r="K294" s="5" t="e">
        <f t="shared" si="170"/>
        <v>#DIV/0!</v>
      </c>
      <c r="L294" s="5" t="e">
        <f t="shared" si="171"/>
        <v>#DIV/0!</v>
      </c>
      <c r="M294" s="39" t="e">
        <f t="shared" si="172"/>
        <v>#DIV/0!</v>
      </c>
    </row>
    <row r="295" spans="1:13" x14ac:dyDescent="0.25">
      <c r="A295" s="148"/>
      <c r="B295" s="156">
        <v>6</v>
      </c>
      <c r="C295" s="82"/>
      <c r="D295" s="148"/>
      <c r="E295" s="148"/>
      <c r="F295" s="148"/>
      <c r="G295" s="148"/>
      <c r="H295" s="148"/>
      <c r="I295" s="6">
        <f t="shared" si="169"/>
        <v>0</v>
      </c>
      <c r="J295" s="148"/>
      <c r="K295" s="5" t="e">
        <f t="shared" si="170"/>
        <v>#DIV/0!</v>
      </c>
      <c r="L295" s="5" t="e">
        <f t="shared" si="171"/>
        <v>#DIV/0!</v>
      </c>
      <c r="M295" s="39" t="e">
        <f t="shared" si="172"/>
        <v>#DIV/0!</v>
      </c>
    </row>
    <row r="296" spans="1:13" x14ac:dyDescent="0.25">
      <c r="A296" s="148"/>
      <c r="B296" s="156">
        <v>6</v>
      </c>
      <c r="C296" s="82"/>
      <c r="D296" s="148"/>
      <c r="E296" s="148"/>
      <c r="F296" s="148"/>
      <c r="G296" s="148"/>
      <c r="H296" s="148"/>
      <c r="I296" s="6">
        <f t="shared" si="169"/>
        <v>0</v>
      </c>
      <c r="J296" s="148"/>
      <c r="K296" s="5" t="e">
        <f t="shared" si="170"/>
        <v>#DIV/0!</v>
      </c>
      <c r="L296" s="5" t="e">
        <f t="shared" si="171"/>
        <v>#DIV/0!</v>
      </c>
      <c r="M296" s="39" t="e">
        <f t="shared" si="172"/>
        <v>#DIV/0!</v>
      </c>
    </row>
    <row r="297" spans="1:13" x14ac:dyDescent="0.25">
      <c r="A297" s="148"/>
      <c r="B297" s="82">
        <v>7</v>
      </c>
      <c r="C297" s="82"/>
      <c r="D297" s="148"/>
      <c r="E297" s="148"/>
      <c r="F297" s="148"/>
      <c r="G297" s="148"/>
      <c r="H297" s="148"/>
      <c r="I297" s="6">
        <f t="shared" si="169"/>
        <v>0</v>
      </c>
      <c r="J297" s="148"/>
      <c r="K297" s="5" t="e">
        <f t="shared" si="170"/>
        <v>#DIV/0!</v>
      </c>
      <c r="L297" s="5" t="e">
        <f t="shared" si="171"/>
        <v>#DIV/0!</v>
      </c>
      <c r="M297" s="39" t="e">
        <f t="shared" si="172"/>
        <v>#DIV/0!</v>
      </c>
    </row>
    <row r="298" spans="1:13" x14ac:dyDescent="0.25">
      <c r="A298" s="148"/>
      <c r="B298" s="82">
        <v>7</v>
      </c>
      <c r="C298" s="82"/>
      <c r="D298" s="148"/>
      <c r="E298" s="148"/>
      <c r="F298" s="148"/>
      <c r="G298" s="148"/>
      <c r="H298" s="148"/>
      <c r="I298" s="6">
        <f t="shared" si="169"/>
        <v>0</v>
      </c>
      <c r="J298" s="148"/>
      <c r="K298" s="5" t="e">
        <f t="shared" si="170"/>
        <v>#DIV/0!</v>
      </c>
      <c r="L298" s="5" t="e">
        <f t="shared" si="171"/>
        <v>#DIV/0!</v>
      </c>
      <c r="M298" s="39" t="e">
        <f t="shared" si="172"/>
        <v>#DIV/0!</v>
      </c>
    </row>
    <row r="299" spans="1:13" x14ac:dyDescent="0.25">
      <c r="A299" s="148"/>
      <c r="B299" s="156">
        <v>8</v>
      </c>
      <c r="C299" s="82"/>
      <c r="D299" s="148"/>
      <c r="E299" s="148"/>
      <c r="F299" s="148"/>
      <c r="G299" s="148"/>
      <c r="H299" s="148"/>
      <c r="I299" s="6">
        <f t="shared" si="169"/>
        <v>0</v>
      </c>
      <c r="J299" s="148"/>
      <c r="K299" s="5" t="e">
        <f t="shared" si="170"/>
        <v>#DIV/0!</v>
      </c>
      <c r="L299" s="5" t="e">
        <f t="shared" si="171"/>
        <v>#DIV/0!</v>
      </c>
      <c r="M299" s="39" t="e">
        <f t="shared" si="172"/>
        <v>#DIV/0!</v>
      </c>
    </row>
    <row r="300" spans="1:13" x14ac:dyDescent="0.25">
      <c r="A300" s="148"/>
      <c r="B300" s="156">
        <v>8</v>
      </c>
      <c r="C300" s="82"/>
      <c r="D300" s="148"/>
      <c r="E300" s="148"/>
      <c r="F300" s="148"/>
      <c r="G300" s="148"/>
      <c r="H300" s="148"/>
      <c r="I300" s="6">
        <f t="shared" si="169"/>
        <v>0</v>
      </c>
      <c r="J300" s="148"/>
      <c r="K300" s="5" t="e">
        <f t="shared" si="170"/>
        <v>#DIV/0!</v>
      </c>
      <c r="L300" s="5" t="e">
        <f t="shared" si="171"/>
        <v>#DIV/0!</v>
      </c>
      <c r="M300" s="39" t="e">
        <f t="shared" si="172"/>
        <v>#DIV/0!</v>
      </c>
    </row>
    <row r="301" spans="1:13" x14ac:dyDescent="0.25">
      <c r="A301" s="148"/>
      <c r="B301" s="156">
        <v>9</v>
      </c>
      <c r="C301" s="82"/>
      <c r="D301" s="148"/>
      <c r="E301" s="148"/>
      <c r="F301" s="148"/>
      <c r="G301" s="148"/>
      <c r="H301" s="148"/>
      <c r="I301" s="6">
        <f t="shared" si="169"/>
        <v>0</v>
      </c>
      <c r="J301" s="148"/>
      <c r="K301" s="5" t="e">
        <f t="shared" si="170"/>
        <v>#DIV/0!</v>
      </c>
      <c r="L301" s="5" t="e">
        <f t="shared" si="171"/>
        <v>#DIV/0!</v>
      </c>
      <c r="M301" s="39" t="e">
        <f t="shared" si="172"/>
        <v>#DIV/0!</v>
      </c>
    </row>
    <row r="302" spans="1:13" x14ac:dyDescent="0.25">
      <c r="A302" s="148"/>
      <c r="B302" s="156">
        <v>9</v>
      </c>
      <c r="C302" s="82"/>
      <c r="D302" s="148"/>
      <c r="E302" s="148"/>
      <c r="F302" s="148"/>
      <c r="G302" s="148"/>
      <c r="H302" s="148"/>
      <c r="I302" s="6">
        <f t="shared" si="169"/>
        <v>0</v>
      </c>
      <c r="J302" s="148"/>
      <c r="K302" s="5" t="e">
        <f t="shared" si="170"/>
        <v>#DIV/0!</v>
      </c>
      <c r="L302" s="5" t="e">
        <f t="shared" si="171"/>
        <v>#DIV/0!</v>
      </c>
      <c r="M302" s="39" t="e">
        <f t="shared" si="172"/>
        <v>#DIV/0!</v>
      </c>
    </row>
    <row r="303" spans="1:13" x14ac:dyDescent="0.25">
      <c r="A303" s="148"/>
      <c r="B303" s="82">
        <v>10</v>
      </c>
      <c r="C303" s="82"/>
      <c r="D303" s="148"/>
      <c r="E303" s="148"/>
      <c r="F303" s="148"/>
      <c r="G303" s="148"/>
      <c r="H303" s="148"/>
      <c r="I303" s="6">
        <f t="shared" si="169"/>
        <v>0</v>
      </c>
      <c r="J303" s="148"/>
      <c r="K303" s="5" t="e">
        <f t="shared" si="170"/>
        <v>#DIV/0!</v>
      </c>
      <c r="L303" s="5" t="e">
        <f t="shared" si="171"/>
        <v>#DIV/0!</v>
      </c>
      <c r="M303" s="39" t="e">
        <f t="shared" si="172"/>
        <v>#DIV/0!</v>
      </c>
    </row>
    <row r="304" spans="1:13" x14ac:dyDescent="0.25">
      <c r="A304" s="148"/>
      <c r="B304" s="82">
        <v>10</v>
      </c>
      <c r="C304" s="82"/>
      <c r="D304" s="148"/>
      <c r="E304" s="148"/>
      <c r="F304" s="148"/>
      <c r="G304" s="148"/>
      <c r="H304" s="148"/>
      <c r="I304" s="6">
        <f t="shared" si="169"/>
        <v>0</v>
      </c>
      <c r="J304" s="148"/>
      <c r="K304" s="5" t="e">
        <f t="shared" si="170"/>
        <v>#DIV/0!</v>
      </c>
      <c r="L304" s="5" t="e">
        <f t="shared" si="171"/>
        <v>#DIV/0!</v>
      </c>
      <c r="M304" s="39" t="e">
        <f t="shared" si="172"/>
        <v>#DIV/0!</v>
      </c>
    </row>
    <row r="305" spans="1:13" x14ac:dyDescent="0.25">
      <c r="A305" s="148"/>
      <c r="B305" s="156">
        <v>11</v>
      </c>
      <c r="C305" s="82"/>
      <c r="D305" s="148"/>
      <c r="E305" s="148"/>
      <c r="F305" s="148"/>
      <c r="G305" s="148"/>
      <c r="H305" s="148"/>
      <c r="I305" s="6">
        <f t="shared" si="169"/>
        <v>0</v>
      </c>
      <c r="J305" s="148"/>
      <c r="K305" s="5" t="e">
        <f t="shared" si="170"/>
        <v>#DIV/0!</v>
      </c>
      <c r="L305" s="5" t="e">
        <f t="shared" si="171"/>
        <v>#DIV/0!</v>
      </c>
      <c r="M305" s="39" t="e">
        <f t="shared" si="172"/>
        <v>#DIV/0!</v>
      </c>
    </row>
    <row r="306" spans="1:13" x14ac:dyDescent="0.25">
      <c r="A306" s="148"/>
      <c r="B306" s="156">
        <v>11</v>
      </c>
      <c r="C306" s="82"/>
      <c r="D306" s="148"/>
      <c r="E306" s="148"/>
      <c r="F306" s="148"/>
      <c r="G306" s="148"/>
      <c r="H306" s="148"/>
      <c r="I306" s="6">
        <f t="shared" ref="I306:I369" si="173">F306-E306</f>
        <v>0</v>
      </c>
      <c r="J306" s="148"/>
      <c r="K306" s="5" t="e">
        <f t="shared" ref="K306:K369" si="174">E306*100/F306</f>
        <v>#DIV/0!</v>
      </c>
      <c r="L306" s="5" t="e">
        <f t="shared" ref="L306:L369" si="175">J306*100/E306</f>
        <v>#DIV/0!</v>
      </c>
      <c r="M306" s="39" t="e">
        <f t="shared" si="172"/>
        <v>#DIV/0!</v>
      </c>
    </row>
    <row r="307" spans="1:13" x14ac:dyDescent="0.25">
      <c r="A307" s="88"/>
      <c r="B307" s="82">
        <v>1</v>
      </c>
      <c r="C307" s="82"/>
      <c r="D307" s="82"/>
      <c r="E307" s="5"/>
      <c r="F307" s="82"/>
      <c r="G307" s="6"/>
      <c r="H307" s="7"/>
      <c r="I307" s="6">
        <f t="shared" si="173"/>
        <v>0</v>
      </c>
      <c r="J307" s="6"/>
      <c r="K307" s="5" t="e">
        <f t="shared" si="174"/>
        <v>#DIV/0!</v>
      </c>
      <c r="L307" s="5" t="e">
        <f t="shared" si="175"/>
        <v>#DIV/0!</v>
      </c>
      <c r="M307" s="39" t="e">
        <f t="shared" si="9"/>
        <v>#DIV/0!</v>
      </c>
    </row>
    <row r="308" spans="1:13" x14ac:dyDescent="0.25">
      <c r="A308" s="88"/>
      <c r="B308" s="82">
        <v>1</v>
      </c>
      <c r="C308" s="82"/>
      <c r="D308" s="82"/>
      <c r="E308" s="5"/>
      <c r="F308" s="82"/>
      <c r="G308" s="6"/>
      <c r="H308" s="7"/>
      <c r="I308" s="6">
        <f t="shared" si="173"/>
        <v>0</v>
      </c>
      <c r="J308" s="6"/>
      <c r="K308" s="5" t="e">
        <f t="shared" si="174"/>
        <v>#DIV/0!</v>
      </c>
      <c r="L308" s="5" t="e">
        <f t="shared" si="175"/>
        <v>#DIV/0!</v>
      </c>
      <c r="M308" s="39" t="e">
        <f t="shared" si="9"/>
        <v>#DIV/0!</v>
      </c>
    </row>
    <row r="309" spans="1:13" x14ac:dyDescent="0.25">
      <c r="A309" s="148"/>
      <c r="B309" s="156">
        <v>2</v>
      </c>
      <c r="C309" s="82"/>
      <c r="D309" s="148"/>
      <c r="E309" s="148"/>
      <c r="F309" s="148"/>
      <c r="G309" s="148"/>
      <c r="H309" s="148"/>
      <c r="I309" s="6">
        <f t="shared" si="173"/>
        <v>0</v>
      </c>
      <c r="J309" s="148"/>
      <c r="K309" s="5" t="e">
        <f t="shared" si="174"/>
        <v>#DIV/0!</v>
      </c>
      <c r="L309" s="5" t="e">
        <f t="shared" si="175"/>
        <v>#DIV/0!</v>
      </c>
      <c r="M309" s="39" t="e">
        <f t="shared" si="9"/>
        <v>#DIV/0!</v>
      </c>
    </row>
    <row r="310" spans="1:13" x14ac:dyDescent="0.25">
      <c r="A310" s="148"/>
      <c r="B310" s="156">
        <v>2</v>
      </c>
      <c r="C310" s="82"/>
      <c r="D310" s="148"/>
      <c r="E310" s="148"/>
      <c r="F310" s="148"/>
      <c r="G310" s="148"/>
      <c r="H310" s="148"/>
      <c r="I310" s="6">
        <f t="shared" si="173"/>
        <v>0</v>
      </c>
      <c r="J310" s="148"/>
      <c r="K310" s="5" t="e">
        <f t="shared" si="174"/>
        <v>#DIV/0!</v>
      </c>
      <c r="L310" s="5" t="e">
        <f t="shared" si="175"/>
        <v>#DIV/0!</v>
      </c>
      <c r="M310" s="39" t="e">
        <f t="shared" si="9"/>
        <v>#DIV/0!</v>
      </c>
    </row>
    <row r="311" spans="1:13" x14ac:dyDescent="0.25">
      <c r="A311" s="148"/>
      <c r="B311" s="156">
        <v>3</v>
      </c>
      <c r="C311" s="82"/>
      <c r="D311" s="148"/>
      <c r="E311" s="148"/>
      <c r="F311" s="148"/>
      <c r="G311" s="148"/>
      <c r="H311" s="148"/>
      <c r="I311" s="6">
        <f t="shared" si="173"/>
        <v>0</v>
      </c>
      <c r="J311" s="148"/>
      <c r="K311" s="5" t="e">
        <f t="shared" si="174"/>
        <v>#DIV/0!</v>
      </c>
      <c r="L311" s="5" t="e">
        <f t="shared" si="175"/>
        <v>#DIV/0!</v>
      </c>
      <c r="M311" s="39" t="e">
        <f t="shared" si="9"/>
        <v>#DIV/0!</v>
      </c>
    </row>
    <row r="312" spans="1:13" x14ac:dyDescent="0.25">
      <c r="A312" s="148"/>
      <c r="B312" s="156">
        <v>3</v>
      </c>
      <c r="C312" s="82"/>
      <c r="D312" s="148"/>
      <c r="E312" s="148"/>
      <c r="F312" s="148"/>
      <c r="G312" s="148"/>
      <c r="H312" s="148"/>
      <c r="I312" s="6">
        <f t="shared" si="173"/>
        <v>0</v>
      </c>
      <c r="J312" s="148"/>
      <c r="K312" s="5" t="e">
        <f t="shared" si="174"/>
        <v>#DIV/0!</v>
      </c>
      <c r="L312" s="5" t="e">
        <f t="shared" si="175"/>
        <v>#DIV/0!</v>
      </c>
      <c r="M312" s="39" t="e">
        <f t="shared" si="9"/>
        <v>#DIV/0!</v>
      </c>
    </row>
    <row r="313" spans="1:13" x14ac:dyDescent="0.25">
      <c r="A313" s="148"/>
      <c r="B313" s="82">
        <v>4</v>
      </c>
      <c r="C313" s="82"/>
      <c r="D313" s="148"/>
      <c r="E313" s="148"/>
      <c r="F313" s="148"/>
      <c r="G313" s="148"/>
      <c r="H313" s="148"/>
      <c r="I313" s="6">
        <f t="shared" si="173"/>
        <v>0</v>
      </c>
      <c r="J313" s="148"/>
      <c r="K313" s="5" t="e">
        <f t="shared" si="174"/>
        <v>#DIV/0!</v>
      </c>
      <c r="L313" s="5" t="e">
        <f t="shared" si="175"/>
        <v>#DIV/0!</v>
      </c>
      <c r="M313" s="39" t="e">
        <f t="shared" si="9"/>
        <v>#DIV/0!</v>
      </c>
    </row>
    <row r="314" spans="1:13" x14ac:dyDescent="0.25">
      <c r="A314" s="148"/>
      <c r="B314" s="82">
        <v>4</v>
      </c>
      <c r="C314" s="82"/>
      <c r="D314" s="148"/>
      <c r="E314" s="148"/>
      <c r="F314" s="148"/>
      <c r="G314" s="148"/>
      <c r="H314" s="148"/>
      <c r="I314" s="6">
        <f t="shared" si="173"/>
        <v>0</v>
      </c>
      <c r="J314" s="148"/>
      <c r="K314" s="5" t="e">
        <f t="shared" si="174"/>
        <v>#DIV/0!</v>
      </c>
      <c r="L314" s="5" t="e">
        <f t="shared" si="175"/>
        <v>#DIV/0!</v>
      </c>
      <c r="M314" s="39" t="e">
        <f t="shared" si="9"/>
        <v>#DIV/0!</v>
      </c>
    </row>
    <row r="315" spans="1:13" x14ac:dyDescent="0.25">
      <c r="A315" s="148"/>
      <c r="B315" s="156">
        <v>5</v>
      </c>
      <c r="C315" s="82"/>
      <c r="D315" s="148"/>
      <c r="E315" s="148"/>
      <c r="F315" s="148"/>
      <c r="G315" s="148"/>
      <c r="H315" s="148"/>
      <c r="I315" s="6">
        <f t="shared" si="173"/>
        <v>0</v>
      </c>
      <c r="J315" s="148"/>
      <c r="K315" s="5" t="e">
        <f t="shared" si="174"/>
        <v>#DIV/0!</v>
      </c>
      <c r="L315" s="5" t="e">
        <f t="shared" si="175"/>
        <v>#DIV/0!</v>
      </c>
      <c r="M315" s="39" t="e">
        <f t="shared" si="9"/>
        <v>#DIV/0!</v>
      </c>
    </row>
    <row r="316" spans="1:13" x14ac:dyDescent="0.25">
      <c r="A316" s="148"/>
      <c r="B316" s="156">
        <v>5</v>
      </c>
      <c r="C316" s="82"/>
      <c r="D316" s="148"/>
      <c r="E316" s="148"/>
      <c r="F316" s="148"/>
      <c r="G316" s="148"/>
      <c r="H316" s="148"/>
      <c r="I316" s="6">
        <f t="shared" si="173"/>
        <v>0</v>
      </c>
      <c r="J316" s="148"/>
      <c r="K316" s="5" t="e">
        <f t="shared" si="174"/>
        <v>#DIV/0!</v>
      </c>
      <c r="L316" s="5" t="e">
        <f t="shared" si="175"/>
        <v>#DIV/0!</v>
      </c>
      <c r="M316" s="39" t="e">
        <f t="shared" si="9"/>
        <v>#DIV/0!</v>
      </c>
    </row>
    <row r="317" spans="1:13" x14ac:dyDescent="0.25">
      <c r="A317" s="148"/>
      <c r="B317" s="156">
        <v>6</v>
      </c>
      <c r="C317" s="82"/>
      <c r="D317" s="148"/>
      <c r="E317" s="148"/>
      <c r="F317" s="148"/>
      <c r="G317" s="148"/>
      <c r="H317" s="148"/>
      <c r="I317" s="6">
        <f t="shared" si="173"/>
        <v>0</v>
      </c>
      <c r="J317" s="148"/>
      <c r="K317" s="5" t="e">
        <f t="shared" si="174"/>
        <v>#DIV/0!</v>
      </c>
      <c r="L317" s="5" t="e">
        <f t="shared" si="175"/>
        <v>#DIV/0!</v>
      </c>
      <c r="M317" s="39" t="e">
        <f t="shared" si="9"/>
        <v>#DIV/0!</v>
      </c>
    </row>
    <row r="318" spans="1:13" x14ac:dyDescent="0.25">
      <c r="A318" s="148"/>
      <c r="B318" s="156">
        <v>6</v>
      </c>
      <c r="C318" s="82"/>
      <c r="D318" s="148"/>
      <c r="E318" s="148"/>
      <c r="F318" s="148"/>
      <c r="G318" s="148"/>
      <c r="H318" s="148"/>
      <c r="I318" s="6">
        <f t="shared" si="173"/>
        <v>0</v>
      </c>
      <c r="J318" s="148"/>
      <c r="K318" s="5" t="e">
        <f t="shared" si="174"/>
        <v>#DIV/0!</v>
      </c>
      <c r="L318" s="5" t="e">
        <f t="shared" si="175"/>
        <v>#DIV/0!</v>
      </c>
      <c r="M318" s="39" t="e">
        <f t="shared" si="9"/>
        <v>#DIV/0!</v>
      </c>
    </row>
    <row r="319" spans="1:13" x14ac:dyDescent="0.25">
      <c r="A319" s="148"/>
      <c r="B319" s="82">
        <v>7</v>
      </c>
      <c r="C319" s="82"/>
      <c r="D319" s="148"/>
      <c r="E319" s="148"/>
      <c r="F319" s="148"/>
      <c r="G319" s="148"/>
      <c r="H319" s="148"/>
      <c r="I319" s="6">
        <f t="shared" si="173"/>
        <v>0</v>
      </c>
      <c r="J319" s="148"/>
      <c r="K319" s="5" t="e">
        <f t="shared" si="174"/>
        <v>#DIV/0!</v>
      </c>
      <c r="L319" s="5" t="e">
        <f t="shared" si="175"/>
        <v>#DIV/0!</v>
      </c>
      <c r="M319" s="39" t="e">
        <f t="shared" si="9"/>
        <v>#DIV/0!</v>
      </c>
    </row>
    <row r="320" spans="1:13" x14ac:dyDescent="0.25">
      <c r="A320" s="148"/>
      <c r="B320" s="82">
        <v>7</v>
      </c>
      <c r="C320" s="82"/>
      <c r="D320" s="148"/>
      <c r="E320" s="148"/>
      <c r="F320" s="148"/>
      <c r="G320" s="148"/>
      <c r="H320" s="148"/>
      <c r="I320" s="6">
        <f t="shared" si="173"/>
        <v>0</v>
      </c>
      <c r="J320" s="148"/>
      <c r="K320" s="5" t="e">
        <f t="shared" si="174"/>
        <v>#DIV/0!</v>
      </c>
      <c r="L320" s="5" t="e">
        <f t="shared" si="175"/>
        <v>#DIV/0!</v>
      </c>
      <c r="M320" s="39" t="e">
        <f t="shared" si="9"/>
        <v>#DIV/0!</v>
      </c>
    </row>
    <row r="321" spans="1:13" x14ac:dyDescent="0.25">
      <c r="A321" s="148"/>
      <c r="B321" s="156">
        <v>8</v>
      </c>
      <c r="C321" s="82"/>
      <c r="D321" s="148"/>
      <c r="E321" s="148"/>
      <c r="F321" s="148"/>
      <c r="G321" s="148"/>
      <c r="H321" s="148"/>
      <c r="I321" s="6">
        <f t="shared" si="173"/>
        <v>0</v>
      </c>
      <c r="J321" s="148"/>
      <c r="K321" s="5" t="e">
        <f t="shared" si="174"/>
        <v>#DIV/0!</v>
      </c>
      <c r="L321" s="5" t="e">
        <f t="shared" si="175"/>
        <v>#DIV/0!</v>
      </c>
      <c r="M321" s="39" t="e">
        <f t="shared" si="9"/>
        <v>#DIV/0!</v>
      </c>
    </row>
    <row r="322" spans="1:13" x14ac:dyDescent="0.25">
      <c r="A322" s="148"/>
      <c r="B322" s="156">
        <v>8</v>
      </c>
      <c r="C322" s="82"/>
      <c r="D322" s="148"/>
      <c r="E322" s="148"/>
      <c r="F322" s="148"/>
      <c r="G322" s="148"/>
      <c r="H322" s="148"/>
      <c r="I322" s="6">
        <f t="shared" si="173"/>
        <v>0</v>
      </c>
      <c r="J322" s="148"/>
      <c r="K322" s="5" t="e">
        <f t="shared" si="174"/>
        <v>#DIV/0!</v>
      </c>
      <c r="L322" s="5" t="e">
        <f t="shared" si="175"/>
        <v>#DIV/0!</v>
      </c>
      <c r="M322" s="39" t="e">
        <f t="shared" si="9"/>
        <v>#DIV/0!</v>
      </c>
    </row>
    <row r="323" spans="1:13" x14ac:dyDescent="0.25">
      <c r="A323" s="148"/>
      <c r="B323" s="156">
        <v>9</v>
      </c>
      <c r="C323" s="82"/>
      <c r="D323" s="148"/>
      <c r="E323" s="148"/>
      <c r="F323" s="148"/>
      <c r="G323" s="148"/>
      <c r="H323" s="148"/>
      <c r="I323" s="6">
        <f t="shared" si="173"/>
        <v>0</v>
      </c>
      <c r="J323" s="148"/>
      <c r="K323" s="5" t="e">
        <f t="shared" si="174"/>
        <v>#DIV/0!</v>
      </c>
      <c r="L323" s="5" t="e">
        <f t="shared" si="175"/>
        <v>#DIV/0!</v>
      </c>
      <c r="M323" s="39" t="e">
        <f t="shared" si="9"/>
        <v>#DIV/0!</v>
      </c>
    </row>
    <row r="324" spans="1:13" x14ac:dyDescent="0.25">
      <c r="A324" s="148"/>
      <c r="B324" s="156">
        <v>9</v>
      </c>
      <c r="C324" s="82"/>
      <c r="D324" s="148"/>
      <c r="E324" s="148"/>
      <c r="F324" s="148"/>
      <c r="G324" s="148"/>
      <c r="H324" s="148"/>
      <c r="I324" s="6">
        <f t="shared" si="173"/>
        <v>0</v>
      </c>
      <c r="J324" s="148"/>
      <c r="K324" s="5" t="e">
        <f t="shared" si="174"/>
        <v>#DIV/0!</v>
      </c>
      <c r="L324" s="5" t="e">
        <f t="shared" si="175"/>
        <v>#DIV/0!</v>
      </c>
      <c r="M324" s="39" t="e">
        <f t="shared" si="9"/>
        <v>#DIV/0!</v>
      </c>
    </row>
    <row r="325" spans="1:13" x14ac:dyDescent="0.25">
      <c r="A325" s="148"/>
      <c r="B325" s="82">
        <v>10</v>
      </c>
      <c r="C325" s="82"/>
      <c r="D325" s="148"/>
      <c r="E325" s="148"/>
      <c r="F325" s="148"/>
      <c r="G325" s="148"/>
      <c r="H325" s="148"/>
      <c r="I325" s="6">
        <f t="shared" si="173"/>
        <v>0</v>
      </c>
      <c r="J325" s="148"/>
      <c r="K325" s="5" t="e">
        <f t="shared" si="174"/>
        <v>#DIV/0!</v>
      </c>
      <c r="L325" s="5" t="e">
        <f t="shared" si="175"/>
        <v>#DIV/0!</v>
      </c>
      <c r="M325" s="39" t="e">
        <f t="shared" si="9"/>
        <v>#DIV/0!</v>
      </c>
    </row>
    <row r="326" spans="1:13" x14ac:dyDescent="0.25">
      <c r="A326" s="148"/>
      <c r="B326" s="82">
        <v>10</v>
      </c>
      <c r="C326" s="82"/>
      <c r="D326" s="148"/>
      <c r="E326" s="148"/>
      <c r="F326" s="148"/>
      <c r="G326" s="148"/>
      <c r="H326" s="148"/>
      <c r="I326" s="6">
        <f t="shared" si="173"/>
        <v>0</v>
      </c>
      <c r="J326" s="148"/>
      <c r="K326" s="5" t="e">
        <f t="shared" si="174"/>
        <v>#DIV/0!</v>
      </c>
      <c r="L326" s="5" t="e">
        <f t="shared" si="175"/>
        <v>#DIV/0!</v>
      </c>
      <c r="M326" s="39" t="e">
        <f t="shared" si="9"/>
        <v>#DIV/0!</v>
      </c>
    </row>
    <row r="327" spans="1:13" x14ac:dyDescent="0.25">
      <c r="A327" s="148"/>
      <c r="B327" s="156">
        <v>11</v>
      </c>
      <c r="C327" s="82"/>
      <c r="D327" s="148"/>
      <c r="E327" s="148"/>
      <c r="F327" s="148"/>
      <c r="G327" s="148"/>
      <c r="H327" s="148"/>
      <c r="I327" s="6">
        <f t="shared" si="173"/>
        <v>0</v>
      </c>
      <c r="J327" s="148"/>
      <c r="K327" s="5" t="e">
        <f t="shared" si="174"/>
        <v>#DIV/0!</v>
      </c>
      <c r="L327" s="5" t="e">
        <f t="shared" si="175"/>
        <v>#DIV/0!</v>
      </c>
      <c r="M327" s="39" t="e">
        <f t="shared" si="9"/>
        <v>#DIV/0!</v>
      </c>
    </row>
    <row r="328" spans="1:13" x14ac:dyDescent="0.25">
      <c r="A328" s="148"/>
      <c r="B328" s="156">
        <v>11</v>
      </c>
      <c r="C328" s="82"/>
      <c r="D328" s="148"/>
      <c r="E328" s="148"/>
      <c r="F328" s="148"/>
      <c r="G328" s="148"/>
      <c r="H328" s="148"/>
      <c r="I328" s="6">
        <f t="shared" si="173"/>
        <v>0</v>
      </c>
      <c r="J328" s="148"/>
      <c r="K328" s="5" t="e">
        <f t="shared" si="174"/>
        <v>#DIV/0!</v>
      </c>
      <c r="L328" s="5" t="e">
        <f t="shared" si="175"/>
        <v>#DIV/0!</v>
      </c>
      <c r="M328" s="39" t="e">
        <f t="shared" si="9"/>
        <v>#DIV/0!</v>
      </c>
    </row>
    <row r="329" spans="1:13" x14ac:dyDescent="0.25">
      <c r="A329" s="88"/>
      <c r="B329" s="82">
        <v>1</v>
      </c>
      <c r="C329" s="82"/>
      <c r="D329" s="82"/>
      <c r="E329" s="5"/>
      <c r="F329" s="82"/>
      <c r="G329" s="6"/>
      <c r="H329" s="7"/>
      <c r="I329" s="6">
        <f t="shared" si="173"/>
        <v>0</v>
      </c>
      <c r="J329" s="6"/>
      <c r="K329" s="5" t="e">
        <f t="shared" si="174"/>
        <v>#DIV/0!</v>
      </c>
      <c r="L329" s="5" t="e">
        <f t="shared" si="175"/>
        <v>#DIV/0!</v>
      </c>
      <c r="M329" s="39" t="e">
        <f t="shared" ref="M329:M350" si="176">K329+L329</f>
        <v>#DIV/0!</v>
      </c>
    </row>
    <row r="330" spans="1:13" x14ac:dyDescent="0.25">
      <c r="A330" s="88"/>
      <c r="B330" s="82">
        <v>1</v>
      </c>
      <c r="C330" s="82"/>
      <c r="D330" s="82"/>
      <c r="E330" s="5"/>
      <c r="F330" s="82"/>
      <c r="G330" s="6"/>
      <c r="H330" s="7"/>
      <c r="I330" s="6">
        <f t="shared" si="173"/>
        <v>0</v>
      </c>
      <c r="J330" s="6"/>
      <c r="K330" s="5" t="e">
        <f t="shared" si="174"/>
        <v>#DIV/0!</v>
      </c>
      <c r="L330" s="5" t="e">
        <f t="shared" si="175"/>
        <v>#DIV/0!</v>
      </c>
      <c r="M330" s="39" t="e">
        <f t="shared" si="176"/>
        <v>#DIV/0!</v>
      </c>
    </row>
    <row r="331" spans="1:13" x14ac:dyDescent="0.25">
      <c r="A331" s="148"/>
      <c r="B331" s="156">
        <v>2</v>
      </c>
      <c r="C331" s="82"/>
      <c r="D331" s="148"/>
      <c r="E331" s="148"/>
      <c r="F331" s="148"/>
      <c r="G331" s="148"/>
      <c r="H331" s="148"/>
      <c r="I331" s="6">
        <f t="shared" si="173"/>
        <v>0</v>
      </c>
      <c r="J331" s="148"/>
      <c r="K331" s="5" t="e">
        <f t="shared" si="174"/>
        <v>#DIV/0!</v>
      </c>
      <c r="L331" s="5" t="e">
        <f t="shared" si="175"/>
        <v>#DIV/0!</v>
      </c>
      <c r="M331" s="39" t="e">
        <f t="shared" si="176"/>
        <v>#DIV/0!</v>
      </c>
    </row>
    <row r="332" spans="1:13" x14ac:dyDescent="0.25">
      <c r="A332" s="148"/>
      <c r="B332" s="156">
        <v>2</v>
      </c>
      <c r="C332" s="82"/>
      <c r="D332" s="148"/>
      <c r="E332" s="148"/>
      <c r="F332" s="148"/>
      <c r="G332" s="148"/>
      <c r="H332" s="148"/>
      <c r="I332" s="6">
        <f t="shared" si="173"/>
        <v>0</v>
      </c>
      <c r="J332" s="148"/>
      <c r="K332" s="5" t="e">
        <f t="shared" si="174"/>
        <v>#DIV/0!</v>
      </c>
      <c r="L332" s="5" t="e">
        <f t="shared" si="175"/>
        <v>#DIV/0!</v>
      </c>
      <c r="M332" s="39" t="e">
        <f t="shared" si="176"/>
        <v>#DIV/0!</v>
      </c>
    </row>
    <row r="333" spans="1:13" x14ac:dyDescent="0.25">
      <c r="A333" s="148"/>
      <c r="B333" s="156">
        <v>3</v>
      </c>
      <c r="C333" s="82"/>
      <c r="D333" s="148"/>
      <c r="E333" s="148"/>
      <c r="F333" s="148"/>
      <c r="G333" s="148"/>
      <c r="H333" s="148"/>
      <c r="I333" s="6">
        <f t="shared" si="173"/>
        <v>0</v>
      </c>
      <c r="J333" s="148"/>
      <c r="K333" s="5" t="e">
        <f t="shared" si="174"/>
        <v>#DIV/0!</v>
      </c>
      <c r="L333" s="5" t="e">
        <f t="shared" si="175"/>
        <v>#DIV/0!</v>
      </c>
      <c r="M333" s="39" t="e">
        <f t="shared" si="176"/>
        <v>#DIV/0!</v>
      </c>
    </row>
    <row r="334" spans="1:13" x14ac:dyDescent="0.25">
      <c r="A334" s="148"/>
      <c r="B334" s="156">
        <v>3</v>
      </c>
      <c r="C334" s="82"/>
      <c r="D334" s="148"/>
      <c r="E334" s="148"/>
      <c r="F334" s="148"/>
      <c r="G334" s="148"/>
      <c r="H334" s="148"/>
      <c r="I334" s="6">
        <f t="shared" si="173"/>
        <v>0</v>
      </c>
      <c r="J334" s="148"/>
      <c r="K334" s="5" t="e">
        <f t="shared" si="174"/>
        <v>#DIV/0!</v>
      </c>
      <c r="L334" s="5" t="e">
        <f t="shared" si="175"/>
        <v>#DIV/0!</v>
      </c>
      <c r="M334" s="39" t="e">
        <f t="shared" si="176"/>
        <v>#DIV/0!</v>
      </c>
    </row>
    <row r="335" spans="1:13" x14ac:dyDescent="0.25">
      <c r="A335" s="148"/>
      <c r="B335" s="82">
        <v>4</v>
      </c>
      <c r="C335" s="82"/>
      <c r="D335" s="148"/>
      <c r="E335" s="148"/>
      <c r="F335" s="148"/>
      <c r="G335" s="148"/>
      <c r="H335" s="148"/>
      <c r="I335" s="6">
        <f t="shared" si="173"/>
        <v>0</v>
      </c>
      <c r="J335" s="148"/>
      <c r="K335" s="5" t="e">
        <f t="shared" si="174"/>
        <v>#DIV/0!</v>
      </c>
      <c r="L335" s="5" t="e">
        <f t="shared" si="175"/>
        <v>#DIV/0!</v>
      </c>
      <c r="M335" s="39" t="e">
        <f t="shared" si="176"/>
        <v>#DIV/0!</v>
      </c>
    </row>
    <row r="336" spans="1:13" x14ac:dyDescent="0.25">
      <c r="A336" s="148"/>
      <c r="B336" s="82">
        <v>4</v>
      </c>
      <c r="C336" s="82"/>
      <c r="D336" s="148"/>
      <c r="E336" s="148"/>
      <c r="F336" s="148"/>
      <c r="G336" s="148"/>
      <c r="H336" s="148"/>
      <c r="I336" s="6">
        <f t="shared" si="173"/>
        <v>0</v>
      </c>
      <c r="J336" s="148"/>
      <c r="K336" s="5" t="e">
        <f t="shared" si="174"/>
        <v>#DIV/0!</v>
      </c>
      <c r="L336" s="5" t="e">
        <f t="shared" si="175"/>
        <v>#DIV/0!</v>
      </c>
      <c r="M336" s="39" t="e">
        <f t="shared" si="176"/>
        <v>#DIV/0!</v>
      </c>
    </row>
    <row r="337" spans="1:13" x14ac:dyDescent="0.25">
      <c r="A337" s="148"/>
      <c r="B337" s="156">
        <v>5</v>
      </c>
      <c r="C337" s="82"/>
      <c r="D337" s="148"/>
      <c r="E337" s="148"/>
      <c r="F337" s="148"/>
      <c r="G337" s="148"/>
      <c r="H337" s="148"/>
      <c r="I337" s="6">
        <f t="shared" si="173"/>
        <v>0</v>
      </c>
      <c r="J337" s="148"/>
      <c r="K337" s="5" t="e">
        <f t="shared" si="174"/>
        <v>#DIV/0!</v>
      </c>
      <c r="L337" s="5" t="e">
        <f t="shared" si="175"/>
        <v>#DIV/0!</v>
      </c>
      <c r="M337" s="39" t="e">
        <f t="shared" si="176"/>
        <v>#DIV/0!</v>
      </c>
    </row>
    <row r="338" spans="1:13" x14ac:dyDescent="0.25">
      <c r="A338" s="148"/>
      <c r="B338" s="156">
        <v>5</v>
      </c>
      <c r="C338" s="82"/>
      <c r="D338" s="148"/>
      <c r="E338" s="148"/>
      <c r="F338" s="148"/>
      <c r="G338" s="148"/>
      <c r="H338" s="148"/>
      <c r="I338" s="6">
        <f t="shared" si="173"/>
        <v>0</v>
      </c>
      <c r="J338" s="148"/>
      <c r="K338" s="5" t="e">
        <f t="shared" si="174"/>
        <v>#DIV/0!</v>
      </c>
      <c r="L338" s="5" t="e">
        <f t="shared" si="175"/>
        <v>#DIV/0!</v>
      </c>
      <c r="M338" s="39" t="e">
        <f t="shared" si="176"/>
        <v>#DIV/0!</v>
      </c>
    </row>
    <row r="339" spans="1:13" x14ac:dyDescent="0.25">
      <c r="A339" s="148"/>
      <c r="B339" s="156">
        <v>6</v>
      </c>
      <c r="C339" s="82"/>
      <c r="D339" s="148"/>
      <c r="E339" s="148"/>
      <c r="F339" s="148"/>
      <c r="G339" s="148"/>
      <c r="H339" s="148"/>
      <c r="I339" s="6">
        <f t="shared" si="173"/>
        <v>0</v>
      </c>
      <c r="J339" s="148"/>
      <c r="K339" s="5" t="e">
        <f t="shared" si="174"/>
        <v>#DIV/0!</v>
      </c>
      <c r="L339" s="5" t="e">
        <f t="shared" si="175"/>
        <v>#DIV/0!</v>
      </c>
      <c r="M339" s="39" t="e">
        <f t="shared" si="176"/>
        <v>#DIV/0!</v>
      </c>
    </row>
    <row r="340" spans="1:13" x14ac:dyDescent="0.25">
      <c r="A340" s="148"/>
      <c r="B340" s="156">
        <v>6</v>
      </c>
      <c r="C340" s="82"/>
      <c r="D340" s="148"/>
      <c r="E340" s="148"/>
      <c r="F340" s="148"/>
      <c r="G340" s="148"/>
      <c r="H340" s="148"/>
      <c r="I340" s="6">
        <f t="shared" si="173"/>
        <v>0</v>
      </c>
      <c r="J340" s="148"/>
      <c r="K340" s="5" t="e">
        <f t="shared" si="174"/>
        <v>#DIV/0!</v>
      </c>
      <c r="L340" s="5" t="e">
        <f t="shared" si="175"/>
        <v>#DIV/0!</v>
      </c>
      <c r="M340" s="39" t="e">
        <f t="shared" si="176"/>
        <v>#DIV/0!</v>
      </c>
    </row>
    <row r="341" spans="1:13" x14ac:dyDescent="0.25">
      <c r="A341" s="148"/>
      <c r="B341" s="82">
        <v>7</v>
      </c>
      <c r="C341" s="82"/>
      <c r="D341" s="148"/>
      <c r="E341" s="148"/>
      <c r="F341" s="148"/>
      <c r="G341" s="148"/>
      <c r="H341" s="148"/>
      <c r="I341" s="6">
        <f t="shared" si="173"/>
        <v>0</v>
      </c>
      <c r="J341" s="148"/>
      <c r="K341" s="5" t="e">
        <f t="shared" si="174"/>
        <v>#DIV/0!</v>
      </c>
      <c r="L341" s="5" t="e">
        <f t="shared" si="175"/>
        <v>#DIV/0!</v>
      </c>
      <c r="M341" s="39" t="e">
        <f t="shared" si="176"/>
        <v>#DIV/0!</v>
      </c>
    </row>
    <row r="342" spans="1:13" x14ac:dyDescent="0.25">
      <c r="A342" s="148"/>
      <c r="B342" s="82">
        <v>7</v>
      </c>
      <c r="C342" s="82"/>
      <c r="D342" s="148"/>
      <c r="E342" s="148"/>
      <c r="F342" s="148"/>
      <c r="G342" s="148"/>
      <c r="H342" s="148"/>
      <c r="I342" s="6">
        <f t="shared" si="173"/>
        <v>0</v>
      </c>
      <c r="J342" s="148"/>
      <c r="K342" s="5" t="e">
        <f t="shared" si="174"/>
        <v>#DIV/0!</v>
      </c>
      <c r="L342" s="5" t="e">
        <f t="shared" si="175"/>
        <v>#DIV/0!</v>
      </c>
      <c r="M342" s="39" t="e">
        <f t="shared" si="176"/>
        <v>#DIV/0!</v>
      </c>
    </row>
    <row r="343" spans="1:13" x14ac:dyDescent="0.25">
      <c r="A343" s="148"/>
      <c r="B343" s="156">
        <v>8</v>
      </c>
      <c r="C343" s="82"/>
      <c r="D343" s="148"/>
      <c r="E343" s="148"/>
      <c r="F343" s="148"/>
      <c r="G343" s="148"/>
      <c r="H343" s="148"/>
      <c r="I343" s="6">
        <f t="shared" si="173"/>
        <v>0</v>
      </c>
      <c r="J343" s="148"/>
      <c r="K343" s="5" t="e">
        <f t="shared" si="174"/>
        <v>#DIV/0!</v>
      </c>
      <c r="L343" s="5" t="e">
        <f t="shared" si="175"/>
        <v>#DIV/0!</v>
      </c>
      <c r="M343" s="39" t="e">
        <f t="shared" si="176"/>
        <v>#DIV/0!</v>
      </c>
    </row>
    <row r="344" spans="1:13" x14ac:dyDescent="0.25">
      <c r="A344" s="148"/>
      <c r="B344" s="156">
        <v>8</v>
      </c>
      <c r="C344" s="82"/>
      <c r="D344" s="148"/>
      <c r="E344" s="148"/>
      <c r="F344" s="148"/>
      <c r="G344" s="148"/>
      <c r="H344" s="148"/>
      <c r="I344" s="6">
        <f t="shared" si="173"/>
        <v>0</v>
      </c>
      <c r="J344" s="148"/>
      <c r="K344" s="5" t="e">
        <f t="shared" si="174"/>
        <v>#DIV/0!</v>
      </c>
      <c r="L344" s="5" t="e">
        <f t="shared" si="175"/>
        <v>#DIV/0!</v>
      </c>
      <c r="M344" s="39" t="e">
        <f t="shared" si="176"/>
        <v>#DIV/0!</v>
      </c>
    </row>
    <row r="345" spans="1:13" x14ac:dyDescent="0.25">
      <c r="A345" s="148"/>
      <c r="B345" s="156">
        <v>9</v>
      </c>
      <c r="C345" s="82"/>
      <c r="D345" s="148"/>
      <c r="E345" s="148"/>
      <c r="F345" s="148"/>
      <c r="G345" s="148"/>
      <c r="H345" s="148"/>
      <c r="I345" s="6">
        <f t="shared" si="173"/>
        <v>0</v>
      </c>
      <c r="J345" s="148"/>
      <c r="K345" s="5" t="e">
        <f t="shared" si="174"/>
        <v>#DIV/0!</v>
      </c>
      <c r="L345" s="5" t="e">
        <f t="shared" si="175"/>
        <v>#DIV/0!</v>
      </c>
      <c r="M345" s="39" t="e">
        <f t="shared" si="176"/>
        <v>#DIV/0!</v>
      </c>
    </row>
    <row r="346" spans="1:13" x14ac:dyDescent="0.25">
      <c r="A346" s="148"/>
      <c r="B346" s="156">
        <v>9</v>
      </c>
      <c r="C346" s="82"/>
      <c r="D346" s="148"/>
      <c r="E346" s="148"/>
      <c r="F346" s="148"/>
      <c r="G346" s="148"/>
      <c r="H346" s="148"/>
      <c r="I346" s="6">
        <f t="shared" si="173"/>
        <v>0</v>
      </c>
      <c r="J346" s="148"/>
      <c r="K346" s="5" t="e">
        <f t="shared" si="174"/>
        <v>#DIV/0!</v>
      </c>
      <c r="L346" s="5" t="e">
        <f t="shared" si="175"/>
        <v>#DIV/0!</v>
      </c>
      <c r="M346" s="39" t="e">
        <f t="shared" si="176"/>
        <v>#DIV/0!</v>
      </c>
    </row>
    <row r="347" spans="1:13" x14ac:dyDescent="0.25">
      <c r="A347" s="148"/>
      <c r="B347" s="82">
        <v>10</v>
      </c>
      <c r="C347" s="82"/>
      <c r="D347" s="148"/>
      <c r="E347" s="148"/>
      <c r="F347" s="148"/>
      <c r="G347" s="148"/>
      <c r="H347" s="148"/>
      <c r="I347" s="6">
        <f t="shared" si="173"/>
        <v>0</v>
      </c>
      <c r="J347" s="148"/>
      <c r="K347" s="5" t="e">
        <f t="shared" si="174"/>
        <v>#DIV/0!</v>
      </c>
      <c r="L347" s="5" t="e">
        <f t="shared" si="175"/>
        <v>#DIV/0!</v>
      </c>
      <c r="M347" s="39" t="e">
        <f t="shared" si="176"/>
        <v>#DIV/0!</v>
      </c>
    </row>
    <row r="348" spans="1:13" x14ac:dyDescent="0.25">
      <c r="A348" s="148"/>
      <c r="B348" s="82">
        <v>10</v>
      </c>
      <c r="C348" s="82"/>
      <c r="D348" s="148"/>
      <c r="E348" s="148"/>
      <c r="F348" s="148"/>
      <c r="G348" s="148"/>
      <c r="H348" s="148"/>
      <c r="I348" s="6">
        <f t="shared" si="173"/>
        <v>0</v>
      </c>
      <c r="J348" s="148"/>
      <c r="K348" s="5" t="e">
        <f t="shared" si="174"/>
        <v>#DIV/0!</v>
      </c>
      <c r="L348" s="5" t="e">
        <f t="shared" si="175"/>
        <v>#DIV/0!</v>
      </c>
      <c r="M348" s="39" t="e">
        <f t="shared" si="176"/>
        <v>#DIV/0!</v>
      </c>
    </row>
    <row r="349" spans="1:13" x14ac:dyDescent="0.25">
      <c r="A349" s="148"/>
      <c r="B349" s="156">
        <v>11</v>
      </c>
      <c r="C349" s="82"/>
      <c r="D349" s="148"/>
      <c r="E349" s="148"/>
      <c r="F349" s="148"/>
      <c r="G349" s="148"/>
      <c r="H349" s="148"/>
      <c r="I349" s="6">
        <f t="shared" si="173"/>
        <v>0</v>
      </c>
      <c r="J349" s="148"/>
      <c r="K349" s="5" t="e">
        <f t="shared" si="174"/>
        <v>#DIV/0!</v>
      </c>
      <c r="L349" s="5" t="e">
        <f t="shared" si="175"/>
        <v>#DIV/0!</v>
      </c>
      <c r="M349" s="39" t="e">
        <f t="shared" si="176"/>
        <v>#DIV/0!</v>
      </c>
    </row>
    <row r="350" spans="1:13" x14ac:dyDescent="0.25">
      <c r="A350" s="148"/>
      <c r="B350" s="156">
        <v>11</v>
      </c>
      <c r="C350" s="82"/>
      <c r="D350" s="148"/>
      <c r="E350" s="148"/>
      <c r="F350" s="148"/>
      <c r="G350" s="148"/>
      <c r="H350" s="148"/>
      <c r="I350" s="6">
        <f t="shared" si="173"/>
        <v>0</v>
      </c>
      <c r="J350" s="148"/>
      <c r="K350" s="5" t="e">
        <f t="shared" si="174"/>
        <v>#DIV/0!</v>
      </c>
      <c r="L350" s="5" t="e">
        <f t="shared" si="175"/>
        <v>#DIV/0!</v>
      </c>
      <c r="M350" s="39" t="e">
        <f t="shared" si="176"/>
        <v>#DIV/0!</v>
      </c>
    </row>
    <row r="351" spans="1:13" x14ac:dyDescent="0.25">
      <c r="A351" s="88"/>
      <c r="B351" s="82">
        <v>1</v>
      </c>
      <c r="C351" s="82"/>
      <c r="D351" s="82"/>
      <c r="E351" s="5"/>
      <c r="F351" s="82"/>
      <c r="G351" s="6"/>
      <c r="H351" s="7"/>
      <c r="I351" s="6">
        <f t="shared" si="173"/>
        <v>0</v>
      </c>
      <c r="J351" s="6"/>
      <c r="K351" s="5" t="e">
        <f t="shared" si="174"/>
        <v>#DIV/0!</v>
      </c>
      <c r="L351" s="5" t="e">
        <f t="shared" si="175"/>
        <v>#DIV/0!</v>
      </c>
      <c r="M351" s="39" t="e">
        <f t="shared" si="9"/>
        <v>#DIV/0!</v>
      </c>
    </row>
    <row r="352" spans="1:13" x14ac:dyDescent="0.25">
      <c r="A352" s="88"/>
      <c r="B352" s="82">
        <v>1</v>
      </c>
      <c r="C352" s="82"/>
      <c r="D352" s="82"/>
      <c r="E352" s="5"/>
      <c r="F352" s="82"/>
      <c r="G352" s="6"/>
      <c r="H352" s="7"/>
      <c r="I352" s="6">
        <f t="shared" si="173"/>
        <v>0</v>
      </c>
      <c r="J352" s="6"/>
      <c r="K352" s="5" t="e">
        <f t="shared" si="174"/>
        <v>#DIV/0!</v>
      </c>
      <c r="L352" s="5" t="e">
        <f t="shared" si="175"/>
        <v>#DIV/0!</v>
      </c>
      <c r="M352" s="39" t="e">
        <f t="shared" si="9"/>
        <v>#DIV/0!</v>
      </c>
    </row>
    <row r="353" spans="1:13" x14ac:dyDescent="0.25">
      <c r="A353" s="148"/>
      <c r="B353" s="156">
        <v>2</v>
      </c>
      <c r="C353" s="82"/>
      <c r="D353" s="148"/>
      <c r="E353" s="148"/>
      <c r="F353" s="148"/>
      <c r="G353" s="148"/>
      <c r="H353" s="148"/>
      <c r="I353" s="6">
        <f t="shared" si="173"/>
        <v>0</v>
      </c>
      <c r="J353" s="148"/>
      <c r="K353" s="5" t="e">
        <f t="shared" si="174"/>
        <v>#DIV/0!</v>
      </c>
      <c r="L353" s="5" t="e">
        <f t="shared" si="175"/>
        <v>#DIV/0!</v>
      </c>
      <c r="M353" s="39" t="e">
        <f t="shared" si="9"/>
        <v>#DIV/0!</v>
      </c>
    </row>
    <row r="354" spans="1:13" x14ac:dyDescent="0.25">
      <c r="A354" s="148"/>
      <c r="B354" s="156">
        <v>2</v>
      </c>
      <c r="C354" s="82"/>
      <c r="D354" s="148"/>
      <c r="E354" s="148"/>
      <c r="F354" s="148"/>
      <c r="G354" s="148"/>
      <c r="H354" s="148"/>
      <c r="I354" s="6">
        <f t="shared" si="173"/>
        <v>0</v>
      </c>
      <c r="J354" s="148"/>
      <c r="K354" s="5" t="e">
        <f t="shared" si="174"/>
        <v>#DIV/0!</v>
      </c>
      <c r="L354" s="5" t="e">
        <f t="shared" si="175"/>
        <v>#DIV/0!</v>
      </c>
      <c r="M354" s="39" t="e">
        <f t="shared" si="9"/>
        <v>#DIV/0!</v>
      </c>
    </row>
    <row r="355" spans="1:13" x14ac:dyDescent="0.25">
      <c r="A355" s="148"/>
      <c r="B355" s="156">
        <v>3</v>
      </c>
      <c r="C355" s="82"/>
      <c r="D355" s="148"/>
      <c r="E355" s="148"/>
      <c r="F355" s="148"/>
      <c r="G355" s="148"/>
      <c r="H355" s="148"/>
      <c r="I355" s="6">
        <f t="shared" si="173"/>
        <v>0</v>
      </c>
      <c r="J355" s="148"/>
      <c r="K355" s="5" t="e">
        <f t="shared" si="174"/>
        <v>#DIV/0!</v>
      </c>
      <c r="L355" s="5" t="e">
        <f t="shared" si="175"/>
        <v>#DIV/0!</v>
      </c>
      <c r="M355" s="39" t="e">
        <f t="shared" si="9"/>
        <v>#DIV/0!</v>
      </c>
    </row>
    <row r="356" spans="1:13" x14ac:dyDescent="0.25">
      <c r="A356" s="148"/>
      <c r="B356" s="156">
        <v>3</v>
      </c>
      <c r="C356" s="82"/>
      <c r="D356" s="148"/>
      <c r="E356" s="148"/>
      <c r="F356" s="148"/>
      <c r="G356" s="148"/>
      <c r="H356" s="148"/>
      <c r="I356" s="6">
        <f t="shared" si="173"/>
        <v>0</v>
      </c>
      <c r="J356" s="148"/>
      <c r="K356" s="5" t="e">
        <f t="shared" si="174"/>
        <v>#DIV/0!</v>
      </c>
      <c r="L356" s="5" t="e">
        <f t="shared" si="175"/>
        <v>#DIV/0!</v>
      </c>
      <c r="M356" s="39" t="e">
        <f t="shared" si="9"/>
        <v>#DIV/0!</v>
      </c>
    </row>
    <row r="357" spans="1:13" x14ac:dyDescent="0.25">
      <c r="A357" s="148"/>
      <c r="B357" s="82">
        <v>4</v>
      </c>
      <c r="C357" s="82"/>
      <c r="D357" s="148"/>
      <c r="E357" s="148"/>
      <c r="F357" s="148"/>
      <c r="G357" s="148"/>
      <c r="H357" s="148"/>
      <c r="I357" s="6">
        <f t="shared" si="173"/>
        <v>0</v>
      </c>
      <c r="J357" s="148"/>
      <c r="K357" s="5" t="e">
        <f t="shared" si="174"/>
        <v>#DIV/0!</v>
      </c>
      <c r="L357" s="5" t="e">
        <f t="shared" si="175"/>
        <v>#DIV/0!</v>
      </c>
      <c r="M357" s="39" t="e">
        <f t="shared" si="9"/>
        <v>#DIV/0!</v>
      </c>
    </row>
    <row r="358" spans="1:13" x14ac:dyDescent="0.25">
      <c r="A358" s="148"/>
      <c r="B358" s="82">
        <v>4</v>
      </c>
      <c r="C358" s="82"/>
      <c r="D358" s="148"/>
      <c r="E358" s="148"/>
      <c r="F358" s="148"/>
      <c r="G358" s="148"/>
      <c r="H358" s="148"/>
      <c r="I358" s="6">
        <f t="shared" si="173"/>
        <v>0</v>
      </c>
      <c r="J358" s="148"/>
      <c r="K358" s="5" t="e">
        <f t="shared" si="174"/>
        <v>#DIV/0!</v>
      </c>
      <c r="L358" s="5" t="e">
        <f t="shared" si="175"/>
        <v>#DIV/0!</v>
      </c>
      <c r="M358" s="39" t="e">
        <f t="shared" si="9"/>
        <v>#DIV/0!</v>
      </c>
    </row>
    <row r="359" spans="1:13" x14ac:dyDescent="0.25">
      <c r="A359" s="148"/>
      <c r="B359" s="156">
        <v>5</v>
      </c>
      <c r="C359" s="82"/>
      <c r="D359" s="148"/>
      <c r="E359" s="148"/>
      <c r="F359" s="148"/>
      <c r="G359" s="148"/>
      <c r="H359" s="148"/>
      <c r="I359" s="6">
        <f t="shared" si="173"/>
        <v>0</v>
      </c>
      <c r="J359" s="148"/>
      <c r="K359" s="5" t="e">
        <f t="shared" si="174"/>
        <v>#DIV/0!</v>
      </c>
      <c r="L359" s="5" t="e">
        <f t="shared" si="175"/>
        <v>#DIV/0!</v>
      </c>
      <c r="M359" s="39" t="e">
        <f t="shared" si="9"/>
        <v>#DIV/0!</v>
      </c>
    </row>
    <row r="360" spans="1:13" x14ac:dyDescent="0.25">
      <c r="A360" s="148"/>
      <c r="B360" s="156">
        <v>5</v>
      </c>
      <c r="C360" s="82"/>
      <c r="D360" s="148"/>
      <c r="E360" s="148"/>
      <c r="F360" s="148"/>
      <c r="G360" s="148"/>
      <c r="H360" s="148"/>
      <c r="I360" s="6">
        <f t="shared" si="173"/>
        <v>0</v>
      </c>
      <c r="J360" s="148"/>
      <c r="K360" s="5" t="e">
        <f t="shared" si="174"/>
        <v>#DIV/0!</v>
      </c>
      <c r="L360" s="5" t="e">
        <f t="shared" si="175"/>
        <v>#DIV/0!</v>
      </c>
      <c r="M360" s="39" t="e">
        <f t="shared" si="9"/>
        <v>#DIV/0!</v>
      </c>
    </row>
    <row r="361" spans="1:13" x14ac:dyDescent="0.25">
      <c r="A361" s="148"/>
      <c r="B361" s="156">
        <v>6</v>
      </c>
      <c r="C361" s="82"/>
      <c r="D361" s="148"/>
      <c r="E361" s="148"/>
      <c r="F361" s="148"/>
      <c r="G361" s="148"/>
      <c r="H361" s="148"/>
      <c r="I361" s="6">
        <f t="shared" si="173"/>
        <v>0</v>
      </c>
      <c r="J361" s="148"/>
      <c r="K361" s="5" t="e">
        <f t="shared" si="174"/>
        <v>#DIV/0!</v>
      </c>
      <c r="L361" s="5" t="e">
        <f t="shared" si="175"/>
        <v>#DIV/0!</v>
      </c>
      <c r="M361" s="39" t="e">
        <f t="shared" si="9"/>
        <v>#DIV/0!</v>
      </c>
    </row>
    <row r="362" spans="1:13" x14ac:dyDescent="0.25">
      <c r="A362" s="148"/>
      <c r="B362" s="156">
        <v>6</v>
      </c>
      <c r="C362" s="82"/>
      <c r="D362" s="148"/>
      <c r="E362" s="148"/>
      <c r="F362" s="148"/>
      <c r="G362" s="148"/>
      <c r="H362" s="148"/>
      <c r="I362" s="6">
        <f t="shared" si="173"/>
        <v>0</v>
      </c>
      <c r="J362" s="148"/>
      <c r="K362" s="5" t="e">
        <f t="shared" si="174"/>
        <v>#DIV/0!</v>
      </c>
      <c r="L362" s="5" t="e">
        <f t="shared" si="175"/>
        <v>#DIV/0!</v>
      </c>
      <c r="M362" s="39" t="e">
        <f t="shared" si="9"/>
        <v>#DIV/0!</v>
      </c>
    </row>
    <row r="363" spans="1:13" x14ac:dyDescent="0.25">
      <c r="A363" s="148"/>
      <c r="B363" s="82">
        <v>7</v>
      </c>
      <c r="C363" s="82"/>
      <c r="D363" s="148"/>
      <c r="E363" s="148"/>
      <c r="F363" s="148"/>
      <c r="G363" s="148"/>
      <c r="H363" s="148"/>
      <c r="I363" s="6">
        <f t="shared" si="173"/>
        <v>0</v>
      </c>
      <c r="J363" s="148"/>
      <c r="K363" s="5" t="e">
        <f t="shared" si="174"/>
        <v>#DIV/0!</v>
      </c>
      <c r="L363" s="5" t="e">
        <f t="shared" si="175"/>
        <v>#DIV/0!</v>
      </c>
      <c r="M363" s="39" t="e">
        <f t="shared" si="9"/>
        <v>#DIV/0!</v>
      </c>
    </row>
    <row r="364" spans="1:13" x14ac:dyDescent="0.25">
      <c r="A364" s="148"/>
      <c r="B364" s="82">
        <v>7</v>
      </c>
      <c r="C364" s="82"/>
      <c r="D364" s="148"/>
      <c r="E364" s="148"/>
      <c r="F364" s="148"/>
      <c r="G364" s="148"/>
      <c r="H364" s="148"/>
      <c r="I364" s="6">
        <f t="shared" si="173"/>
        <v>0</v>
      </c>
      <c r="J364" s="148"/>
      <c r="K364" s="5" t="e">
        <f t="shared" si="174"/>
        <v>#DIV/0!</v>
      </c>
      <c r="L364" s="5" t="e">
        <f t="shared" si="175"/>
        <v>#DIV/0!</v>
      </c>
      <c r="M364" s="39" t="e">
        <f t="shared" si="9"/>
        <v>#DIV/0!</v>
      </c>
    </row>
    <row r="365" spans="1:13" x14ac:dyDescent="0.25">
      <c r="A365" s="148"/>
      <c r="B365" s="156">
        <v>8</v>
      </c>
      <c r="C365" s="82"/>
      <c r="D365" s="148"/>
      <c r="E365" s="148"/>
      <c r="F365" s="148"/>
      <c r="G365" s="148"/>
      <c r="H365" s="148"/>
      <c r="I365" s="6">
        <f t="shared" si="173"/>
        <v>0</v>
      </c>
      <c r="J365" s="148"/>
      <c r="K365" s="5" t="e">
        <f t="shared" si="174"/>
        <v>#DIV/0!</v>
      </c>
      <c r="L365" s="5" t="e">
        <f t="shared" si="175"/>
        <v>#DIV/0!</v>
      </c>
      <c r="M365" s="39" t="e">
        <f t="shared" si="9"/>
        <v>#DIV/0!</v>
      </c>
    </row>
    <row r="366" spans="1:13" x14ac:dyDescent="0.25">
      <c r="A366" s="148"/>
      <c r="B366" s="156">
        <v>8</v>
      </c>
      <c r="C366" s="82"/>
      <c r="D366" s="148"/>
      <c r="E366" s="148"/>
      <c r="F366" s="148"/>
      <c r="G366" s="148"/>
      <c r="H366" s="148"/>
      <c r="I366" s="6">
        <f t="shared" si="173"/>
        <v>0</v>
      </c>
      <c r="J366" s="148"/>
      <c r="K366" s="5" t="e">
        <f t="shared" si="174"/>
        <v>#DIV/0!</v>
      </c>
      <c r="L366" s="5" t="e">
        <f t="shared" si="175"/>
        <v>#DIV/0!</v>
      </c>
      <c r="M366" s="39" t="e">
        <f t="shared" si="9"/>
        <v>#DIV/0!</v>
      </c>
    </row>
    <row r="367" spans="1:13" x14ac:dyDescent="0.25">
      <c r="A367" s="148"/>
      <c r="B367" s="156">
        <v>9</v>
      </c>
      <c r="C367" s="82"/>
      <c r="D367" s="148"/>
      <c r="E367" s="148"/>
      <c r="F367" s="148"/>
      <c r="G367" s="148"/>
      <c r="H367" s="148"/>
      <c r="I367" s="6">
        <f t="shared" si="173"/>
        <v>0</v>
      </c>
      <c r="J367" s="148"/>
      <c r="K367" s="5" t="e">
        <f t="shared" si="174"/>
        <v>#DIV/0!</v>
      </c>
      <c r="L367" s="5" t="e">
        <f t="shared" si="175"/>
        <v>#DIV/0!</v>
      </c>
      <c r="M367" s="39" t="e">
        <f t="shared" si="9"/>
        <v>#DIV/0!</v>
      </c>
    </row>
    <row r="368" spans="1:13" x14ac:dyDescent="0.25">
      <c r="A368" s="148"/>
      <c r="B368" s="156">
        <v>9</v>
      </c>
      <c r="C368" s="82"/>
      <c r="D368" s="148"/>
      <c r="E368" s="148"/>
      <c r="F368" s="148"/>
      <c r="G368" s="148"/>
      <c r="H368" s="148"/>
      <c r="I368" s="6">
        <f t="shared" si="173"/>
        <v>0</v>
      </c>
      <c r="J368" s="148"/>
      <c r="K368" s="5" t="e">
        <f t="shared" si="174"/>
        <v>#DIV/0!</v>
      </c>
      <c r="L368" s="5" t="e">
        <f t="shared" si="175"/>
        <v>#DIV/0!</v>
      </c>
      <c r="M368" s="39" t="e">
        <f t="shared" si="9"/>
        <v>#DIV/0!</v>
      </c>
    </row>
    <row r="369" spans="1:13" x14ac:dyDescent="0.25">
      <c r="A369" s="148"/>
      <c r="B369" s="82">
        <v>10</v>
      </c>
      <c r="C369" s="82"/>
      <c r="D369" s="148"/>
      <c r="E369" s="148"/>
      <c r="F369" s="148"/>
      <c r="G369" s="148"/>
      <c r="H369" s="148"/>
      <c r="I369" s="6">
        <f t="shared" si="173"/>
        <v>0</v>
      </c>
      <c r="J369" s="148"/>
      <c r="K369" s="5" t="e">
        <f t="shared" si="174"/>
        <v>#DIV/0!</v>
      </c>
      <c r="L369" s="5" t="e">
        <f t="shared" si="175"/>
        <v>#DIV/0!</v>
      </c>
      <c r="M369" s="39" t="e">
        <f t="shared" si="9"/>
        <v>#DIV/0!</v>
      </c>
    </row>
    <row r="370" spans="1:13" x14ac:dyDescent="0.25">
      <c r="A370" s="148"/>
      <c r="B370" s="82">
        <v>10</v>
      </c>
      <c r="C370" s="82"/>
      <c r="D370" s="148"/>
      <c r="E370" s="148"/>
      <c r="F370" s="148"/>
      <c r="G370" s="148"/>
      <c r="H370" s="148"/>
      <c r="I370" s="6">
        <f t="shared" ref="I370:I433" si="177">F370-E370</f>
        <v>0</v>
      </c>
      <c r="J370" s="148"/>
      <c r="K370" s="5" t="e">
        <f t="shared" ref="K370:K433" si="178">E370*100/F370</f>
        <v>#DIV/0!</v>
      </c>
      <c r="L370" s="5" t="e">
        <f t="shared" ref="L370:L433" si="179">J370*100/E370</f>
        <v>#DIV/0!</v>
      </c>
      <c r="M370" s="39" t="e">
        <f t="shared" si="9"/>
        <v>#DIV/0!</v>
      </c>
    </row>
    <row r="371" spans="1:13" x14ac:dyDescent="0.25">
      <c r="A371" s="148"/>
      <c r="B371" s="156">
        <v>11</v>
      </c>
      <c r="C371" s="82"/>
      <c r="D371" s="148"/>
      <c r="E371" s="148"/>
      <c r="F371" s="148"/>
      <c r="G371" s="148"/>
      <c r="H371" s="148"/>
      <c r="I371" s="6">
        <f t="shared" si="177"/>
        <v>0</v>
      </c>
      <c r="J371" s="148"/>
      <c r="K371" s="5" t="e">
        <f t="shared" si="178"/>
        <v>#DIV/0!</v>
      </c>
      <c r="L371" s="5" t="e">
        <f t="shared" si="179"/>
        <v>#DIV/0!</v>
      </c>
      <c r="M371" s="39" t="e">
        <f t="shared" si="9"/>
        <v>#DIV/0!</v>
      </c>
    </row>
    <row r="372" spans="1:13" x14ac:dyDescent="0.25">
      <c r="A372" s="148"/>
      <c r="B372" s="156">
        <v>11</v>
      </c>
      <c r="C372" s="82"/>
      <c r="D372" s="148"/>
      <c r="E372" s="148"/>
      <c r="F372" s="148"/>
      <c r="G372" s="148"/>
      <c r="H372" s="148"/>
      <c r="I372" s="6">
        <f t="shared" si="177"/>
        <v>0</v>
      </c>
      <c r="J372" s="148"/>
      <c r="K372" s="5" t="e">
        <f t="shared" si="178"/>
        <v>#DIV/0!</v>
      </c>
      <c r="L372" s="5" t="e">
        <f t="shared" si="179"/>
        <v>#DIV/0!</v>
      </c>
      <c r="M372" s="39" t="e">
        <f t="shared" si="9"/>
        <v>#DIV/0!</v>
      </c>
    </row>
    <row r="373" spans="1:13" x14ac:dyDescent="0.25">
      <c r="A373" s="88"/>
      <c r="B373" s="82">
        <v>1</v>
      </c>
      <c r="C373" s="82"/>
      <c r="D373" s="82"/>
      <c r="E373" s="5"/>
      <c r="F373" s="82"/>
      <c r="G373" s="6"/>
      <c r="H373" s="7"/>
      <c r="I373" s="6">
        <f t="shared" si="177"/>
        <v>0</v>
      </c>
      <c r="J373" s="6"/>
      <c r="K373" s="5" t="e">
        <f t="shared" si="178"/>
        <v>#DIV/0!</v>
      </c>
      <c r="L373" s="5" t="e">
        <f t="shared" si="179"/>
        <v>#DIV/0!</v>
      </c>
      <c r="M373" s="39" t="e">
        <f t="shared" ref="M373:M394" si="180">K373+L373</f>
        <v>#DIV/0!</v>
      </c>
    </row>
    <row r="374" spans="1:13" x14ac:dyDescent="0.25">
      <c r="A374" s="88"/>
      <c r="B374" s="82">
        <v>1</v>
      </c>
      <c r="C374" s="82"/>
      <c r="D374" s="82"/>
      <c r="E374" s="5"/>
      <c r="F374" s="82"/>
      <c r="G374" s="6"/>
      <c r="H374" s="7"/>
      <c r="I374" s="6">
        <f t="shared" si="177"/>
        <v>0</v>
      </c>
      <c r="J374" s="6"/>
      <c r="K374" s="5" t="e">
        <f t="shared" si="178"/>
        <v>#DIV/0!</v>
      </c>
      <c r="L374" s="5" t="e">
        <f t="shared" si="179"/>
        <v>#DIV/0!</v>
      </c>
      <c r="M374" s="39" t="e">
        <f t="shared" si="180"/>
        <v>#DIV/0!</v>
      </c>
    </row>
    <row r="375" spans="1:13" x14ac:dyDescent="0.25">
      <c r="A375" s="148"/>
      <c r="B375" s="156">
        <v>2</v>
      </c>
      <c r="C375" s="82"/>
      <c r="D375" s="148"/>
      <c r="E375" s="148"/>
      <c r="F375" s="148"/>
      <c r="G375" s="148"/>
      <c r="H375" s="148"/>
      <c r="I375" s="6">
        <f t="shared" si="177"/>
        <v>0</v>
      </c>
      <c r="J375" s="148"/>
      <c r="K375" s="5" t="e">
        <f t="shared" si="178"/>
        <v>#DIV/0!</v>
      </c>
      <c r="L375" s="5" t="e">
        <f t="shared" si="179"/>
        <v>#DIV/0!</v>
      </c>
      <c r="M375" s="39" t="e">
        <f t="shared" si="180"/>
        <v>#DIV/0!</v>
      </c>
    </row>
    <row r="376" spans="1:13" x14ac:dyDescent="0.25">
      <c r="A376" s="148"/>
      <c r="B376" s="156">
        <v>2</v>
      </c>
      <c r="C376" s="82"/>
      <c r="D376" s="148"/>
      <c r="E376" s="148"/>
      <c r="F376" s="148"/>
      <c r="G376" s="148"/>
      <c r="H376" s="148"/>
      <c r="I376" s="6">
        <f t="shared" si="177"/>
        <v>0</v>
      </c>
      <c r="J376" s="148"/>
      <c r="K376" s="5" t="e">
        <f t="shared" si="178"/>
        <v>#DIV/0!</v>
      </c>
      <c r="L376" s="5" t="e">
        <f t="shared" si="179"/>
        <v>#DIV/0!</v>
      </c>
      <c r="M376" s="39" t="e">
        <f t="shared" si="180"/>
        <v>#DIV/0!</v>
      </c>
    </row>
    <row r="377" spans="1:13" x14ac:dyDescent="0.25">
      <c r="A377" s="148"/>
      <c r="B377" s="156">
        <v>3</v>
      </c>
      <c r="C377" s="82"/>
      <c r="D377" s="148"/>
      <c r="E377" s="148"/>
      <c r="F377" s="148"/>
      <c r="G377" s="148"/>
      <c r="H377" s="148"/>
      <c r="I377" s="6">
        <f t="shared" si="177"/>
        <v>0</v>
      </c>
      <c r="J377" s="148"/>
      <c r="K377" s="5" t="e">
        <f t="shared" si="178"/>
        <v>#DIV/0!</v>
      </c>
      <c r="L377" s="5" t="e">
        <f t="shared" si="179"/>
        <v>#DIV/0!</v>
      </c>
      <c r="M377" s="39" t="e">
        <f t="shared" si="180"/>
        <v>#DIV/0!</v>
      </c>
    </row>
    <row r="378" spans="1:13" x14ac:dyDescent="0.25">
      <c r="A378" s="148"/>
      <c r="B378" s="156">
        <v>3</v>
      </c>
      <c r="C378" s="82"/>
      <c r="D378" s="148"/>
      <c r="E378" s="148"/>
      <c r="F378" s="148"/>
      <c r="G378" s="148"/>
      <c r="H378" s="148"/>
      <c r="I378" s="6">
        <f t="shared" si="177"/>
        <v>0</v>
      </c>
      <c r="J378" s="148"/>
      <c r="K378" s="5" t="e">
        <f t="shared" si="178"/>
        <v>#DIV/0!</v>
      </c>
      <c r="L378" s="5" t="e">
        <f t="shared" si="179"/>
        <v>#DIV/0!</v>
      </c>
      <c r="M378" s="39" t="e">
        <f t="shared" si="180"/>
        <v>#DIV/0!</v>
      </c>
    </row>
    <row r="379" spans="1:13" x14ac:dyDescent="0.25">
      <c r="A379" s="148"/>
      <c r="B379" s="82">
        <v>4</v>
      </c>
      <c r="C379" s="82"/>
      <c r="D379" s="148"/>
      <c r="E379" s="148"/>
      <c r="F379" s="148"/>
      <c r="G379" s="148"/>
      <c r="H379" s="148"/>
      <c r="I379" s="6">
        <f t="shared" si="177"/>
        <v>0</v>
      </c>
      <c r="J379" s="148"/>
      <c r="K379" s="5" t="e">
        <f t="shared" si="178"/>
        <v>#DIV/0!</v>
      </c>
      <c r="L379" s="5" t="e">
        <f t="shared" si="179"/>
        <v>#DIV/0!</v>
      </c>
      <c r="M379" s="39" t="e">
        <f t="shared" si="180"/>
        <v>#DIV/0!</v>
      </c>
    </row>
    <row r="380" spans="1:13" x14ac:dyDescent="0.25">
      <c r="A380" s="148"/>
      <c r="B380" s="82">
        <v>4</v>
      </c>
      <c r="C380" s="82"/>
      <c r="D380" s="148"/>
      <c r="E380" s="148"/>
      <c r="F380" s="148"/>
      <c r="G380" s="148"/>
      <c r="H380" s="148"/>
      <c r="I380" s="6">
        <f t="shared" si="177"/>
        <v>0</v>
      </c>
      <c r="J380" s="148"/>
      <c r="K380" s="5" t="e">
        <f t="shared" si="178"/>
        <v>#DIV/0!</v>
      </c>
      <c r="L380" s="5" t="e">
        <f t="shared" si="179"/>
        <v>#DIV/0!</v>
      </c>
      <c r="M380" s="39" t="e">
        <f t="shared" si="180"/>
        <v>#DIV/0!</v>
      </c>
    </row>
    <row r="381" spans="1:13" x14ac:dyDescent="0.25">
      <c r="A381" s="148"/>
      <c r="B381" s="156">
        <v>5</v>
      </c>
      <c r="C381" s="82"/>
      <c r="D381" s="148"/>
      <c r="E381" s="148"/>
      <c r="F381" s="148"/>
      <c r="G381" s="148"/>
      <c r="H381" s="148"/>
      <c r="I381" s="6">
        <f t="shared" si="177"/>
        <v>0</v>
      </c>
      <c r="J381" s="148"/>
      <c r="K381" s="5" t="e">
        <f t="shared" si="178"/>
        <v>#DIV/0!</v>
      </c>
      <c r="L381" s="5" t="e">
        <f t="shared" si="179"/>
        <v>#DIV/0!</v>
      </c>
      <c r="M381" s="39" t="e">
        <f t="shared" si="180"/>
        <v>#DIV/0!</v>
      </c>
    </row>
    <row r="382" spans="1:13" x14ac:dyDescent="0.25">
      <c r="A382" s="148"/>
      <c r="B382" s="156">
        <v>5</v>
      </c>
      <c r="C382" s="82"/>
      <c r="D382" s="148"/>
      <c r="E382" s="148"/>
      <c r="F382" s="148"/>
      <c r="G382" s="148"/>
      <c r="H382" s="148"/>
      <c r="I382" s="6">
        <f t="shared" si="177"/>
        <v>0</v>
      </c>
      <c r="J382" s="148"/>
      <c r="K382" s="5" t="e">
        <f t="shared" si="178"/>
        <v>#DIV/0!</v>
      </c>
      <c r="L382" s="5" t="e">
        <f t="shared" si="179"/>
        <v>#DIV/0!</v>
      </c>
      <c r="M382" s="39" t="e">
        <f t="shared" si="180"/>
        <v>#DIV/0!</v>
      </c>
    </row>
    <row r="383" spans="1:13" x14ac:dyDescent="0.25">
      <c r="A383" s="148"/>
      <c r="B383" s="156">
        <v>6</v>
      </c>
      <c r="C383" s="82"/>
      <c r="D383" s="148"/>
      <c r="E383" s="148"/>
      <c r="F383" s="148"/>
      <c r="G383" s="148"/>
      <c r="H383" s="148"/>
      <c r="I383" s="6">
        <f t="shared" si="177"/>
        <v>0</v>
      </c>
      <c r="J383" s="148"/>
      <c r="K383" s="5" t="e">
        <f t="shared" si="178"/>
        <v>#DIV/0!</v>
      </c>
      <c r="L383" s="5" t="e">
        <f t="shared" si="179"/>
        <v>#DIV/0!</v>
      </c>
      <c r="M383" s="39" t="e">
        <f t="shared" si="180"/>
        <v>#DIV/0!</v>
      </c>
    </row>
    <row r="384" spans="1:13" x14ac:dyDescent="0.25">
      <c r="A384" s="148"/>
      <c r="B384" s="156">
        <v>6</v>
      </c>
      <c r="C384" s="82"/>
      <c r="D384" s="148"/>
      <c r="E384" s="148"/>
      <c r="F384" s="148"/>
      <c r="G384" s="148"/>
      <c r="H384" s="148"/>
      <c r="I384" s="6">
        <f t="shared" si="177"/>
        <v>0</v>
      </c>
      <c r="J384" s="148"/>
      <c r="K384" s="5" t="e">
        <f t="shared" si="178"/>
        <v>#DIV/0!</v>
      </c>
      <c r="L384" s="5" t="e">
        <f t="shared" si="179"/>
        <v>#DIV/0!</v>
      </c>
      <c r="M384" s="39" t="e">
        <f t="shared" si="180"/>
        <v>#DIV/0!</v>
      </c>
    </row>
    <row r="385" spans="1:13" x14ac:dyDescent="0.25">
      <c r="A385" s="148"/>
      <c r="B385" s="82">
        <v>7</v>
      </c>
      <c r="C385" s="82"/>
      <c r="D385" s="148"/>
      <c r="E385" s="148"/>
      <c r="F385" s="148"/>
      <c r="G385" s="148"/>
      <c r="H385" s="148"/>
      <c r="I385" s="6">
        <f t="shared" si="177"/>
        <v>0</v>
      </c>
      <c r="J385" s="148"/>
      <c r="K385" s="5" t="e">
        <f t="shared" si="178"/>
        <v>#DIV/0!</v>
      </c>
      <c r="L385" s="5" t="e">
        <f t="shared" si="179"/>
        <v>#DIV/0!</v>
      </c>
      <c r="M385" s="39" t="e">
        <f t="shared" si="180"/>
        <v>#DIV/0!</v>
      </c>
    </row>
    <row r="386" spans="1:13" x14ac:dyDescent="0.25">
      <c r="A386" s="148"/>
      <c r="B386" s="82">
        <v>7</v>
      </c>
      <c r="C386" s="82"/>
      <c r="D386" s="148"/>
      <c r="E386" s="148"/>
      <c r="F386" s="148"/>
      <c r="G386" s="148"/>
      <c r="H386" s="148"/>
      <c r="I386" s="6">
        <f t="shared" si="177"/>
        <v>0</v>
      </c>
      <c r="J386" s="148"/>
      <c r="K386" s="5" t="e">
        <f t="shared" si="178"/>
        <v>#DIV/0!</v>
      </c>
      <c r="L386" s="5" t="e">
        <f t="shared" si="179"/>
        <v>#DIV/0!</v>
      </c>
      <c r="M386" s="39" t="e">
        <f t="shared" si="180"/>
        <v>#DIV/0!</v>
      </c>
    </row>
    <row r="387" spans="1:13" x14ac:dyDescent="0.25">
      <c r="A387" s="148"/>
      <c r="B387" s="156">
        <v>8</v>
      </c>
      <c r="C387" s="82"/>
      <c r="D387" s="148"/>
      <c r="E387" s="148"/>
      <c r="F387" s="148"/>
      <c r="G387" s="148"/>
      <c r="H387" s="148"/>
      <c r="I387" s="6">
        <f t="shared" si="177"/>
        <v>0</v>
      </c>
      <c r="J387" s="148"/>
      <c r="K387" s="5" t="e">
        <f t="shared" si="178"/>
        <v>#DIV/0!</v>
      </c>
      <c r="L387" s="5" t="e">
        <f t="shared" si="179"/>
        <v>#DIV/0!</v>
      </c>
      <c r="M387" s="39" t="e">
        <f t="shared" si="180"/>
        <v>#DIV/0!</v>
      </c>
    </row>
    <row r="388" spans="1:13" x14ac:dyDescent="0.25">
      <c r="A388" s="148"/>
      <c r="B388" s="156">
        <v>8</v>
      </c>
      <c r="C388" s="82"/>
      <c r="D388" s="148"/>
      <c r="E388" s="148"/>
      <c r="F388" s="148"/>
      <c r="G388" s="148"/>
      <c r="H388" s="148"/>
      <c r="I388" s="6">
        <f t="shared" si="177"/>
        <v>0</v>
      </c>
      <c r="J388" s="148"/>
      <c r="K388" s="5" t="e">
        <f t="shared" si="178"/>
        <v>#DIV/0!</v>
      </c>
      <c r="L388" s="5" t="e">
        <f t="shared" si="179"/>
        <v>#DIV/0!</v>
      </c>
      <c r="M388" s="39" t="e">
        <f t="shared" si="180"/>
        <v>#DIV/0!</v>
      </c>
    </row>
    <row r="389" spans="1:13" x14ac:dyDescent="0.25">
      <c r="A389" s="148"/>
      <c r="B389" s="156">
        <v>9</v>
      </c>
      <c r="C389" s="82"/>
      <c r="D389" s="148"/>
      <c r="E389" s="148"/>
      <c r="F389" s="148"/>
      <c r="G389" s="148"/>
      <c r="H389" s="148"/>
      <c r="I389" s="6">
        <f t="shared" si="177"/>
        <v>0</v>
      </c>
      <c r="J389" s="148"/>
      <c r="K389" s="5" t="e">
        <f t="shared" si="178"/>
        <v>#DIV/0!</v>
      </c>
      <c r="L389" s="5" t="e">
        <f t="shared" si="179"/>
        <v>#DIV/0!</v>
      </c>
      <c r="M389" s="39" t="e">
        <f t="shared" si="180"/>
        <v>#DIV/0!</v>
      </c>
    </row>
    <row r="390" spans="1:13" x14ac:dyDescent="0.25">
      <c r="A390" s="148"/>
      <c r="B390" s="156">
        <v>9</v>
      </c>
      <c r="C390" s="82"/>
      <c r="D390" s="148"/>
      <c r="E390" s="148"/>
      <c r="F390" s="148"/>
      <c r="G390" s="148"/>
      <c r="H390" s="148"/>
      <c r="I390" s="6">
        <f t="shared" si="177"/>
        <v>0</v>
      </c>
      <c r="J390" s="148"/>
      <c r="K390" s="5" t="e">
        <f t="shared" si="178"/>
        <v>#DIV/0!</v>
      </c>
      <c r="L390" s="5" t="e">
        <f t="shared" si="179"/>
        <v>#DIV/0!</v>
      </c>
      <c r="M390" s="39" t="e">
        <f t="shared" si="180"/>
        <v>#DIV/0!</v>
      </c>
    </row>
    <row r="391" spans="1:13" x14ac:dyDescent="0.25">
      <c r="A391" s="148"/>
      <c r="B391" s="82">
        <v>10</v>
      </c>
      <c r="C391" s="82"/>
      <c r="D391" s="148"/>
      <c r="E391" s="148"/>
      <c r="F391" s="148"/>
      <c r="G391" s="148"/>
      <c r="H391" s="148"/>
      <c r="I391" s="6">
        <f t="shared" si="177"/>
        <v>0</v>
      </c>
      <c r="J391" s="148"/>
      <c r="K391" s="5" t="e">
        <f t="shared" si="178"/>
        <v>#DIV/0!</v>
      </c>
      <c r="L391" s="5" t="e">
        <f t="shared" si="179"/>
        <v>#DIV/0!</v>
      </c>
      <c r="M391" s="39" t="e">
        <f t="shared" si="180"/>
        <v>#DIV/0!</v>
      </c>
    </row>
    <row r="392" spans="1:13" x14ac:dyDescent="0.25">
      <c r="A392" s="148"/>
      <c r="B392" s="82">
        <v>10</v>
      </c>
      <c r="C392" s="82"/>
      <c r="D392" s="148"/>
      <c r="E392" s="148"/>
      <c r="F392" s="148"/>
      <c r="G392" s="148"/>
      <c r="H392" s="148"/>
      <c r="I392" s="6">
        <f t="shared" si="177"/>
        <v>0</v>
      </c>
      <c r="J392" s="148"/>
      <c r="K392" s="5" t="e">
        <f t="shared" si="178"/>
        <v>#DIV/0!</v>
      </c>
      <c r="L392" s="5" t="e">
        <f t="shared" si="179"/>
        <v>#DIV/0!</v>
      </c>
      <c r="M392" s="39" t="e">
        <f t="shared" si="180"/>
        <v>#DIV/0!</v>
      </c>
    </row>
    <row r="393" spans="1:13" x14ac:dyDescent="0.25">
      <c r="A393" s="148"/>
      <c r="B393" s="156">
        <v>11</v>
      </c>
      <c r="C393" s="82"/>
      <c r="D393" s="148"/>
      <c r="E393" s="148"/>
      <c r="F393" s="148"/>
      <c r="G393" s="148"/>
      <c r="H393" s="148"/>
      <c r="I393" s="6">
        <f t="shared" si="177"/>
        <v>0</v>
      </c>
      <c r="J393" s="148"/>
      <c r="K393" s="5" t="e">
        <f t="shared" si="178"/>
        <v>#DIV/0!</v>
      </c>
      <c r="L393" s="5" t="e">
        <f t="shared" si="179"/>
        <v>#DIV/0!</v>
      </c>
      <c r="M393" s="39" t="e">
        <f t="shared" si="180"/>
        <v>#DIV/0!</v>
      </c>
    </row>
    <row r="394" spans="1:13" x14ac:dyDescent="0.25">
      <c r="A394" s="148"/>
      <c r="B394" s="156">
        <v>11</v>
      </c>
      <c r="C394" s="82"/>
      <c r="D394" s="148"/>
      <c r="E394" s="148"/>
      <c r="F394" s="148"/>
      <c r="G394" s="148"/>
      <c r="H394" s="148"/>
      <c r="I394" s="6">
        <f t="shared" si="177"/>
        <v>0</v>
      </c>
      <c r="J394" s="148"/>
      <c r="K394" s="5" t="e">
        <f t="shared" si="178"/>
        <v>#DIV/0!</v>
      </c>
      <c r="L394" s="5" t="e">
        <f t="shared" si="179"/>
        <v>#DIV/0!</v>
      </c>
      <c r="M394" s="39" t="e">
        <f t="shared" si="180"/>
        <v>#DIV/0!</v>
      </c>
    </row>
    <row r="395" spans="1:13" x14ac:dyDescent="0.25">
      <c r="A395" s="148"/>
      <c r="B395" s="148"/>
      <c r="C395" s="148"/>
      <c r="D395" s="148"/>
      <c r="E395" s="148"/>
      <c r="F395" s="148"/>
      <c r="G395" s="148"/>
      <c r="H395" s="148"/>
      <c r="I395" s="6">
        <f t="shared" si="177"/>
        <v>0</v>
      </c>
      <c r="J395" s="148"/>
      <c r="K395" s="5" t="e">
        <f t="shared" si="178"/>
        <v>#DIV/0!</v>
      </c>
      <c r="L395" s="5" t="e">
        <f t="shared" si="179"/>
        <v>#DIV/0!</v>
      </c>
      <c r="M395" s="39" t="e">
        <f t="shared" si="9"/>
        <v>#DIV/0!</v>
      </c>
    </row>
    <row r="396" spans="1:13" x14ac:dyDescent="0.25">
      <c r="A396" s="148"/>
      <c r="B396" s="148"/>
      <c r="C396" s="148"/>
      <c r="D396" s="148"/>
      <c r="E396" s="148"/>
      <c r="F396" s="148"/>
      <c r="G396" s="148"/>
      <c r="H396" s="148"/>
      <c r="I396" s="6">
        <f t="shared" si="177"/>
        <v>0</v>
      </c>
      <c r="J396" s="148"/>
      <c r="K396" s="5" t="e">
        <f t="shared" si="178"/>
        <v>#DIV/0!</v>
      </c>
      <c r="L396" s="5" t="e">
        <f t="shared" si="179"/>
        <v>#DIV/0!</v>
      </c>
      <c r="M396" s="39" t="e">
        <f t="shared" si="9"/>
        <v>#DIV/0!</v>
      </c>
    </row>
    <row r="397" spans="1:13" x14ac:dyDescent="0.25">
      <c r="A397" s="148"/>
      <c r="B397" s="148"/>
      <c r="C397" s="148"/>
      <c r="D397" s="148"/>
      <c r="E397" s="148"/>
      <c r="F397" s="148"/>
      <c r="G397" s="148"/>
      <c r="H397" s="148"/>
      <c r="I397" s="6">
        <f t="shared" si="177"/>
        <v>0</v>
      </c>
      <c r="J397" s="148"/>
      <c r="K397" s="5" t="e">
        <f t="shared" si="178"/>
        <v>#DIV/0!</v>
      </c>
      <c r="L397" s="5" t="e">
        <f t="shared" si="179"/>
        <v>#DIV/0!</v>
      </c>
      <c r="M397" s="39" t="e">
        <f t="shared" si="9"/>
        <v>#DIV/0!</v>
      </c>
    </row>
    <row r="398" spans="1:13" x14ac:dyDescent="0.25">
      <c r="A398" s="148"/>
      <c r="B398" s="148"/>
      <c r="C398" s="148"/>
      <c r="D398" s="148"/>
      <c r="E398" s="148"/>
      <c r="F398" s="148"/>
      <c r="G398" s="148"/>
      <c r="H398" s="148"/>
      <c r="I398" s="6">
        <f t="shared" si="177"/>
        <v>0</v>
      </c>
      <c r="J398" s="148"/>
      <c r="K398" s="5" t="e">
        <f t="shared" si="178"/>
        <v>#DIV/0!</v>
      </c>
      <c r="L398" s="5" t="e">
        <f t="shared" si="179"/>
        <v>#DIV/0!</v>
      </c>
      <c r="M398" s="39" t="e">
        <f t="shared" si="9"/>
        <v>#DIV/0!</v>
      </c>
    </row>
    <row r="399" spans="1:13" x14ac:dyDescent="0.25">
      <c r="A399" s="148"/>
      <c r="B399" s="148"/>
      <c r="C399" s="148"/>
      <c r="D399" s="148"/>
      <c r="E399" s="148"/>
      <c r="F399" s="148"/>
      <c r="G399" s="148"/>
      <c r="H399" s="148"/>
      <c r="I399" s="6">
        <f t="shared" si="177"/>
        <v>0</v>
      </c>
      <c r="J399" s="148"/>
      <c r="K399" s="5" t="e">
        <f t="shared" si="178"/>
        <v>#DIV/0!</v>
      </c>
      <c r="L399" s="5" t="e">
        <f t="shared" si="179"/>
        <v>#DIV/0!</v>
      </c>
      <c r="M399" s="39" t="e">
        <f t="shared" si="9"/>
        <v>#DIV/0!</v>
      </c>
    </row>
    <row r="400" spans="1:13" x14ac:dyDescent="0.25">
      <c r="A400" s="148"/>
      <c r="B400" s="148"/>
      <c r="C400" s="148"/>
      <c r="D400" s="148"/>
      <c r="E400" s="148"/>
      <c r="F400" s="148"/>
      <c r="G400" s="148"/>
      <c r="H400" s="148"/>
      <c r="I400" s="6">
        <f t="shared" si="177"/>
        <v>0</v>
      </c>
      <c r="J400" s="148"/>
      <c r="K400" s="5" t="e">
        <f t="shared" si="178"/>
        <v>#DIV/0!</v>
      </c>
      <c r="L400" s="5" t="e">
        <f t="shared" si="179"/>
        <v>#DIV/0!</v>
      </c>
      <c r="M400" s="39" t="e">
        <f t="shared" si="9"/>
        <v>#DIV/0!</v>
      </c>
    </row>
    <row r="401" spans="1:13" x14ac:dyDescent="0.25">
      <c r="A401" s="148"/>
      <c r="B401" s="148"/>
      <c r="C401" s="148"/>
      <c r="D401" s="148"/>
      <c r="E401" s="148"/>
      <c r="F401" s="148"/>
      <c r="G401" s="148"/>
      <c r="H401" s="148"/>
      <c r="I401" s="6">
        <f t="shared" si="177"/>
        <v>0</v>
      </c>
      <c r="J401" s="148"/>
      <c r="K401" s="5" t="e">
        <f t="shared" si="178"/>
        <v>#DIV/0!</v>
      </c>
      <c r="L401" s="5" t="e">
        <f t="shared" si="179"/>
        <v>#DIV/0!</v>
      </c>
      <c r="M401" s="39" t="e">
        <f t="shared" si="9"/>
        <v>#DIV/0!</v>
      </c>
    </row>
    <row r="402" spans="1:13" x14ac:dyDescent="0.25">
      <c r="A402" s="148"/>
      <c r="B402" s="148"/>
      <c r="C402" s="148"/>
      <c r="D402" s="148"/>
      <c r="E402" s="148"/>
      <c r="F402" s="148"/>
      <c r="G402" s="148"/>
      <c r="H402" s="148"/>
      <c r="I402" s="6">
        <f t="shared" si="177"/>
        <v>0</v>
      </c>
      <c r="J402" s="148"/>
      <c r="K402" s="5" t="e">
        <f t="shared" si="178"/>
        <v>#DIV/0!</v>
      </c>
      <c r="L402" s="5" t="e">
        <f t="shared" si="179"/>
        <v>#DIV/0!</v>
      </c>
      <c r="M402" s="39" t="e">
        <f t="shared" si="9"/>
        <v>#DIV/0!</v>
      </c>
    </row>
    <row r="403" spans="1:13" x14ac:dyDescent="0.25">
      <c r="A403" s="148"/>
      <c r="B403" s="148"/>
      <c r="C403" s="148"/>
      <c r="D403" s="148"/>
      <c r="E403" s="148"/>
      <c r="F403" s="148"/>
      <c r="G403" s="148"/>
      <c r="H403" s="148"/>
      <c r="I403" s="6">
        <f t="shared" si="177"/>
        <v>0</v>
      </c>
      <c r="J403" s="148"/>
      <c r="K403" s="5" t="e">
        <f t="shared" si="178"/>
        <v>#DIV/0!</v>
      </c>
      <c r="L403" s="5" t="e">
        <f t="shared" si="179"/>
        <v>#DIV/0!</v>
      </c>
      <c r="M403" s="39" t="e">
        <f t="shared" si="9"/>
        <v>#DIV/0!</v>
      </c>
    </row>
    <row r="404" spans="1:13" x14ac:dyDescent="0.25">
      <c r="A404" s="148"/>
      <c r="B404" s="148"/>
      <c r="C404" s="148"/>
      <c r="D404" s="148"/>
      <c r="E404" s="148"/>
      <c r="F404" s="148"/>
      <c r="G404" s="148"/>
      <c r="H404" s="148"/>
      <c r="I404" s="6">
        <f t="shared" si="177"/>
        <v>0</v>
      </c>
      <c r="J404" s="148"/>
      <c r="K404" s="5" t="e">
        <f t="shared" si="178"/>
        <v>#DIV/0!</v>
      </c>
      <c r="L404" s="5" t="e">
        <f t="shared" si="179"/>
        <v>#DIV/0!</v>
      </c>
      <c r="M404" s="39" t="e">
        <f t="shared" si="9"/>
        <v>#DIV/0!</v>
      </c>
    </row>
    <row r="405" spans="1:13" x14ac:dyDescent="0.25">
      <c r="A405" s="148"/>
      <c r="B405" s="148"/>
      <c r="C405" s="148"/>
      <c r="D405" s="148"/>
      <c r="E405" s="148"/>
      <c r="F405" s="148"/>
      <c r="G405" s="148"/>
      <c r="H405" s="148"/>
      <c r="I405" s="6">
        <f t="shared" si="177"/>
        <v>0</v>
      </c>
      <c r="J405" s="148"/>
      <c r="K405" s="5" t="e">
        <f t="shared" si="178"/>
        <v>#DIV/0!</v>
      </c>
      <c r="L405" s="5" t="e">
        <f t="shared" si="179"/>
        <v>#DIV/0!</v>
      </c>
      <c r="M405" s="39" t="e">
        <f t="shared" si="9"/>
        <v>#DIV/0!</v>
      </c>
    </row>
    <row r="406" spans="1:13" x14ac:dyDescent="0.25">
      <c r="A406" s="148"/>
      <c r="B406" s="148"/>
      <c r="C406" s="148"/>
      <c r="D406" s="148"/>
      <c r="E406" s="148"/>
      <c r="F406" s="148"/>
      <c r="G406" s="148"/>
      <c r="H406" s="148"/>
      <c r="I406" s="6">
        <f t="shared" si="177"/>
        <v>0</v>
      </c>
      <c r="J406" s="148"/>
      <c r="K406" s="5" t="e">
        <f t="shared" si="178"/>
        <v>#DIV/0!</v>
      </c>
      <c r="L406" s="5" t="e">
        <f t="shared" si="179"/>
        <v>#DIV/0!</v>
      </c>
      <c r="M406" s="39" t="e">
        <f t="shared" si="9"/>
        <v>#DIV/0!</v>
      </c>
    </row>
    <row r="407" spans="1:13" x14ac:dyDescent="0.25">
      <c r="A407" s="148"/>
      <c r="B407" s="148"/>
      <c r="C407" s="148"/>
      <c r="D407" s="148"/>
      <c r="E407" s="148"/>
      <c r="F407" s="148"/>
      <c r="G407" s="148"/>
      <c r="H407" s="148"/>
      <c r="I407" s="6">
        <f t="shared" si="177"/>
        <v>0</v>
      </c>
      <c r="J407" s="148"/>
      <c r="K407" s="5" t="e">
        <f t="shared" si="178"/>
        <v>#DIV/0!</v>
      </c>
      <c r="L407" s="5" t="e">
        <f t="shared" si="179"/>
        <v>#DIV/0!</v>
      </c>
      <c r="M407" s="39" t="e">
        <f t="shared" si="9"/>
        <v>#DIV/0!</v>
      </c>
    </row>
    <row r="408" spans="1:13" x14ac:dyDescent="0.25">
      <c r="A408" s="148"/>
      <c r="B408" s="148"/>
      <c r="C408" s="148"/>
      <c r="D408" s="148"/>
      <c r="E408" s="148"/>
      <c r="F408" s="148"/>
      <c r="G408" s="148"/>
      <c r="H408" s="148"/>
      <c r="I408" s="6">
        <f t="shared" si="177"/>
        <v>0</v>
      </c>
      <c r="J408" s="148"/>
      <c r="K408" s="5" t="e">
        <f t="shared" si="178"/>
        <v>#DIV/0!</v>
      </c>
      <c r="L408" s="5" t="e">
        <f t="shared" si="179"/>
        <v>#DIV/0!</v>
      </c>
      <c r="M408" s="39" t="e">
        <f t="shared" si="9"/>
        <v>#DIV/0!</v>
      </c>
    </row>
    <row r="409" spans="1:13" x14ac:dyDescent="0.25">
      <c r="A409" s="148"/>
      <c r="B409" s="148"/>
      <c r="C409" s="148"/>
      <c r="D409" s="148"/>
      <c r="E409" s="148"/>
      <c r="F409" s="148"/>
      <c r="G409" s="148"/>
      <c r="H409" s="148"/>
      <c r="I409" s="6">
        <f t="shared" si="177"/>
        <v>0</v>
      </c>
      <c r="J409" s="148"/>
      <c r="K409" s="5" t="e">
        <f t="shared" si="178"/>
        <v>#DIV/0!</v>
      </c>
      <c r="L409" s="5" t="e">
        <f t="shared" si="179"/>
        <v>#DIV/0!</v>
      </c>
      <c r="M409" s="39" t="e">
        <f t="shared" si="9"/>
        <v>#DIV/0!</v>
      </c>
    </row>
    <row r="410" spans="1:13" x14ac:dyDescent="0.25">
      <c r="A410" s="148"/>
      <c r="B410" s="148"/>
      <c r="C410" s="148"/>
      <c r="D410" s="148"/>
      <c r="E410" s="148"/>
      <c r="F410" s="148"/>
      <c r="G410" s="148"/>
      <c r="H410" s="148"/>
      <c r="I410" s="6">
        <f t="shared" si="177"/>
        <v>0</v>
      </c>
      <c r="J410" s="148"/>
      <c r="K410" s="5" t="e">
        <f t="shared" si="178"/>
        <v>#DIV/0!</v>
      </c>
      <c r="L410" s="5" t="e">
        <f t="shared" si="179"/>
        <v>#DIV/0!</v>
      </c>
      <c r="M410" s="39" t="e">
        <f t="shared" si="9"/>
        <v>#DIV/0!</v>
      </c>
    </row>
    <row r="411" spans="1:13" x14ac:dyDescent="0.25">
      <c r="A411" s="148"/>
      <c r="B411" s="148"/>
      <c r="C411" s="148"/>
      <c r="D411" s="148"/>
      <c r="E411" s="148"/>
      <c r="F411" s="148"/>
      <c r="G411" s="148"/>
      <c r="H411" s="148"/>
      <c r="I411" s="6">
        <f t="shared" si="177"/>
        <v>0</v>
      </c>
      <c r="J411" s="148"/>
      <c r="K411" s="5" t="e">
        <f t="shared" si="178"/>
        <v>#DIV/0!</v>
      </c>
      <c r="L411" s="5" t="e">
        <f t="shared" si="179"/>
        <v>#DIV/0!</v>
      </c>
      <c r="M411" s="39" t="e">
        <f t="shared" si="9"/>
        <v>#DIV/0!</v>
      </c>
    </row>
    <row r="412" spans="1:13" x14ac:dyDescent="0.25">
      <c r="A412" s="148"/>
      <c r="B412" s="148"/>
      <c r="C412" s="148"/>
      <c r="D412" s="148"/>
      <c r="E412" s="148"/>
      <c r="F412" s="148"/>
      <c r="G412" s="148"/>
      <c r="H412" s="148"/>
      <c r="I412" s="6">
        <f t="shared" si="177"/>
        <v>0</v>
      </c>
      <c r="J412" s="148"/>
      <c r="K412" s="5" t="e">
        <f t="shared" si="178"/>
        <v>#DIV/0!</v>
      </c>
      <c r="L412" s="5" t="e">
        <f t="shared" si="179"/>
        <v>#DIV/0!</v>
      </c>
      <c r="M412" s="39" t="e">
        <f t="shared" si="9"/>
        <v>#DIV/0!</v>
      </c>
    </row>
    <row r="413" spans="1:13" x14ac:dyDescent="0.25">
      <c r="A413" s="148"/>
      <c r="B413" s="148"/>
      <c r="C413" s="148"/>
      <c r="D413" s="148"/>
      <c r="E413" s="148"/>
      <c r="F413" s="148"/>
      <c r="G413" s="148"/>
      <c r="H413" s="148"/>
      <c r="I413" s="6">
        <f t="shared" si="177"/>
        <v>0</v>
      </c>
      <c r="J413" s="148"/>
      <c r="K413" s="5" t="e">
        <f t="shared" si="178"/>
        <v>#DIV/0!</v>
      </c>
      <c r="L413" s="5" t="e">
        <f t="shared" si="179"/>
        <v>#DIV/0!</v>
      </c>
      <c r="M413" s="39" t="e">
        <f t="shared" si="9"/>
        <v>#DIV/0!</v>
      </c>
    </row>
    <row r="414" spans="1:13" x14ac:dyDescent="0.25">
      <c r="A414" s="148"/>
      <c r="B414" s="148"/>
      <c r="C414" s="148"/>
      <c r="D414" s="148"/>
      <c r="E414" s="148"/>
      <c r="F414" s="148"/>
      <c r="G414" s="148"/>
      <c r="H414" s="148"/>
      <c r="I414" s="6">
        <f t="shared" si="177"/>
        <v>0</v>
      </c>
      <c r="J414" s="148"/>
      <c r="K414" s="5" t="e">
        <f t="shared" si="178"/>
        <v>#DIV/0!</v>
      </c>
      <c r="L414" s="5" t="e">
        <f t="shared" si="179"/>
        <v>#DIV/0!</v>
      </c>
      <c r="M414" s="39" t="e">
        <f t="shared" si="9"/>
        <v>#DIV/0!</v>
      </c>
    </row>
    <row r="415" spans="1:13" x14ac:dyDescent="0.25">
      <c r="A415" s="148"/>
      <c r="B415" s="148"/>
      <c r="C415" s="148"/>
      <c r="D415" s="148"/>
      <c r="E415" s="148"/>
      <c r="F415" s="148"/>
      <c r="G415" s="148"/>
      <c r="H415" s="148"/>
      <c r="I415" s="6">
        <f t="shared" si="177"/>
        <v>0</v>
      </c>
      <c r="J415" s="148"/>
      <c r="K415" s="5" t="e">
        <f t="shared" si="178"/>
        <v>#DIV/0!</v>
      </c>
      <c r="L415" s="5" t="e">
        <f t="shared" si="179"/>
        <v>#DIV/0!</v>
      </c>
      <c r="M415" s="39" t="e">
        <f t="shared" si="9"/>
        <v>#DIV/0!</v>
      </c>
    </row>
    <row r="416" spans="1:13" x14ac:dyDescent="0.25">
      <c r="A416" s="148"/>
      <c r="B416" s="148"/>
      <c r="C416" s="148"/>
      <c r="D416" s="148"/>
      <c r="E416" s="148"/>
      <c r="F416" s="148"/>
      <c r="G416" s="148"/>
      <c r="H416" s="148"/>
      <c r="I416" s="6">
        <f t="shared" si="177"/>
        <v>0</v>
      </c>
      <c r="J416" s="148"/>
      <c r="K416" s="5" t="e">
        <f t="shared" si="178"/>
        <v>#DIV/0!</v>
      </c>
      <c r="L416" s="5" t="e">
        <f t="shared" si="179"/>
        <v>#DIV/0!</v>
      </c>
      <c r="M416" s="39" t="e">
        <f t="shared" si="9"/>
        <v>#DIV/0!</v>
      </c>
    </row>
    <row r="417" spans="1:13" x14ac:dyDescent="0.25">
      <c r="A417" s="148"/>
      <c r="B417" s="148"/>
      <c r="C417" s="148"/>
      <c r="D417" s="148"/>
      <c r="E417" s="148"/>
      <c r="F417" s="148"/>
      <c r="G417" s="148"/>
      <c r="H417" s="148"/>
      <c r="I417" s="6">
        <f t="shared" si="177"/>
        <v>0</v>
      </c>
      <c r="J417" s="148"/>
      <c r="K417" s="5" t="e">
        <f t="shared" si="178"/>
        <v>#DIV/0!</v>
      </c>
      <c r="L417" s="5" t="e">
        <f t="shared" si="179"/>
        <v>#DIV/0!</v>
      </c>
      <c r="M417" s="39" t="e">
        <f t="shared" si="9"/>
        <v>#DIV/0!</v>
      </c>
    </row>
    <row r="418" spans="1:13" x14ac:dyDescent="0.25">
      <c r="A418" s="148"/>
      <c r="B418" s="148"/>
      <c r="C418" s="148"/>
      <c r="D418" s="148"/>
      <c r="E418" s="148"/>
      <c r="F418" s="148"/>
      <c r="G418" s="148"/>
      <c r="H418" s="148"/>
      <c r="I418" s="6">
        <f t="shared" si="177"/>
        <v>0</v>
      </c>
      <c r="J418" s="148"/>
      <c r="K418" s="5" t="e">
        <f t="shared" si="178"/>
        <v>#DIV/0!</v>
      </c>
      <c r="L418" s="5" t="e">
        <f t="shared" si="179"/>
        <v>#DIV/0!</v>
      </c>
      <c r="M418" s="39" t="e">
        <f t="shared" si="9"/>
        <v>#DIV/0!</v>
      </c>
    </row>
    <row r="419" spans="1:13" x14ac:dyDescent="0.25">
      <c r="A419" s="148"/>
      <c r="B419" s="148"/>
      <c r="C419" s="148"/>
      <c r="D419" s="148"/>
      <c r="E419" s="148"/>
      <c r="F419" s="148"/>
      <c r="G419" s="148"/>
      <c r="H419" s="148"/>
      <c r="I419" s="6">
        <f t="shared" si="177"/>
        <v>0</v>
      </c>
      <c r="J419" s="148"/>
      <c r="K419" s="5" t="e">
        <f t="shared" si="178"/>
        <v>#DIV/0!</v>
      </c>
      <c r="L419" s="5" t="e">
        <f t="shared" si="179"/>
        <v>#DIV/0!</v>
      </c>
      <c r="M419" s="39" t="e">
        <f t="shared" ref="M419:M473" si="181">K419+L419</f>
        <v>#DIV/0!</v>
      </c>
    </row>
    <row r="420" spans="1:13" x14ac:dyDescent="0.25">
      <c r="A420" s="148"/>
      <c r="B420" s="148"/>
      <c r="C420" s="148"/>
      <c r="D420" s="148"/>
      <c r="E420" s="148"/>
      <c r="F420" s="148"/>
      <c r="G420" s="148"/>
      <c r="H420" s="148"/>
      <c r="I420" s="6">
        <f t="shared" si="177"/>
        <v>0</v>
      </c>
      <c r="J420" s="148"/>
      <c r="K420" s="5" t="e">
        <f t="shared" si="178"/>
        <v>#DIV/0!</v>
      </c>
      <c r="L420" s="5" t="e">
        <f t="shared" si="179"/>
        <v>#DIV/0!</v>
      </c>
      <c r="M420" s="39" t="e">
        <f t="shared" si="181"/>
        <v>#DIV/0!</v>
      </c>
    </row>
    <row r="421" spans="1:13" x14ac:dyDescent="0.25">
      <c r="A421" s="148"/>
      <c r="B421" s="148"/>
      <c r="C421" s="148"/>
      <c r="D421" s="148"/>
      <c r="E421" s="148"/>
      <c r="F421" s="148"/>
      <c r="G421" s="148"/>
      <c r="H421" s="148"/>
      <c r="I421" s="6">
        <f t="shared" si="177"/>
        <v>0</v>
      </c>
      <c r="J421" s="148"/>
      <c r="K421" s="5" t="e">
        <f t="shared" si="178"/>
        <v>#DIV/0!</v>
      </c>
      <c r="L421" s="5" t="e">
        <f t="shared" si="179"/>
        <v>#DIV/0!</v>
      </c>
      <c r="M421" s="39" t="e">
        <f t="shared" si="181"/>
        <v>#DIV/0!</v>
      </c>
    </row>
    <row r="422" spans="1:13" x14ac:dyDescent="0.25">
      <c r="A422" s="148"/>
      <c r="B422" s="148"/>
      <c r="C422" s="148"/>
      <c r="D422" s="148"/>
      <c r="E422" s="148"/>
      <c r="F422" s="148"/>
      <c r="G422" s="148"/>
      <c r="H422" s="148"/>
      <c r="I422" s="6">
        <f t="shared" si="177"/>
        <v>0</v>
      </c>
      <c r="J422" s="148"/>
      <c r="K422" s="5" t="e">
        <f t="shared" si="178"/>
        <v>#DIV/0!</v>
      </c>
      <c r="L422" s="5" t="e">
        <f t="shared" si="179"/>
        <v>#DIV/0!</v>
      </c>
      <c r="M422" s="39" t="e">
        <f t="shared" si="181"/>
        <v>#DIV/0!</v>
      </c>
    </row>
    <row r="423" spans="1:13" x14ac:dyDescent="0.25">
      <c r="A423" s="148"/>
      <c r="B423" s="148"/>
      <c r="C423" s="148"/>
      <c r="D423" s="148"/>
      <c r="E423" s="148"/>
      <c r="F423" s="148"/>
      <c r="G423" s="148"/>
      <c r="H423" s="148"/>
      <c r="I423" s="6">
        <f t="shared" si="177"/>
        <v>0</v>
      </c>
      <c r="J423" s="148"/>
      <c r="K423" s="5" t="e">
        <f t="shared" si="178"/>
        <v>#DIV/0!</v>
      </c>
      <c r="L423" s="5" t="e">
        <f t="shared" si="179"/>
        <v>#DIV/0!</v>
      </c>
      <c r="M423" s="39" t="e">
        <f t="shared" si="181"/>
        <v>#DIV/0!</v>
      </c>
    </row>
    <row r="424" spans="1:13" x14ac:dyDescent="0.25">
      <c r="A424" s="148"/>
      <c r="B424" s="148"/>
      <c r="C424" s="148"/>
      <c r="D424" s="148"/>
      <c r="E424" s="148"/>
      <c r="F424" s="148"/>
      <c r="G424" s="148"/>
      <c r="H424" s="148"/>
      <c r="I424" s="6">
        <f t="shared" si="177"/>
        <v>0</v>
      </c>
      <c r="J424" s="148"/>
      <c r="K424" s="5" t="e">
        <f t="shared" si="178"/>
        <v>#DIV/0!</v>
      </c>
      <c r="L424" s="5" t="e">
        <f t="shared" si="179"/>
        <v>#DIV/0!</v>
      </c>
      <c r="M424" s="39" t="e">
        <f t="shared" si="181"/>
        <v>#DIV/0!</v>
      </c>
    </row>
    <row r="425" spans="1:13" x14ac:dyDescent="0.25">
      <c r="A425" s="148"/>
      <c r="B425" s="148"/>
      <c r="C425" s="148"/>
      <c r="D425" s="148"/>
      <c r="E425" s="148"/>
      <c r="F425" s="148"/>
      <c r="G425" s="148"/>
      <c r="H425" s="148"/>
      <c r="I425" s="6">
        <f t="shared" si="177"/>
        <v>0</v>
      </c>
      <c r="J425" s="148"/>
      <c r="K425" s="5" t="e">
        <f t="shared" si="178"/>
        <v>#DIV/0!</v>
      </c>
      <c r="L425" s="5" t="e">
        <f t="shared" si="179"/>
        <v>#DIV/0!</v>
      </c>
      <c r="M425" s="39" t="e">
        <f t="shared" si="181"/>
        <v>#DIV/0!</v>
      </c>
    </row>
    <row r="426" spans="1:13" x14ac:dyDescent="0.25">
      <c r="A426" s="148"/>
      <c r="B426" s="148"/>
      <c r="C426" s="148"/>
      <c r="D426" s="148"/>
      <c r="E426" s="148"/>
      <c r="F426" s="148"/>
      <c r="G426" s="148"/>
      <c r="H426" s="148"/>
      <c r="I426" s="6">
        <f t="shared" si="177"/>
        <v>0</v>
      </c>
      <c r="J426" s="148"/>
      <c r="K426" s="5" t="e">
        <f t="shared" si="178"/>
        <v>#DIV/0!</v>
      </c>
      <c r="L426" s="5" t="e">
        <f t="shared" si="179"/>
        <v>#DIV/0!</v>
      </c>
      <c r="M426" s="39" t="e">
        <f t="shared" si="181"/>
        <v>#DIV/0!</v>
      </c>
    </row>
    <row r="427" spans="1:13" x14ac:dyDescent="0.25">
      <c r="A427" s="148"/>
      <c r="B427" s="148"/>
      <c r="C427" s="148"/>
      <c r="D427" s="148"/>
      <c r="E427" s="148"/>
      <c r="F427" s="148"/>
      <c r="G427" s="148"/>
      <c r="H427" s="148"/>
      <c r="I427" s="6">
        <f t="shared" si="177"/>
        <v>0</v>
      </c>
      <c r="J427" s="148"/>
      <c r="K427" s="5" t="e">
        <f t="shared" si="178"/>
        <v>#DIV/0!</v>
      </c>
      <c r="L427" s="5" t="e">
        <f t="shared" si="179"/>
        <v>#DIV/0!</v>
      </c>
      <c r="M427" s="39" t="e">
        <f t="shared" si="181"/>
        <v>#DIV/0!</v>
      </c>
    </row>
    <row r="428" spans="1:13" x14ac:dyDescent="0.25">
      <c r="A428" s="148"/>
      <c r="B428" s="148"/>
      <c r="C428" s="148"/>
      <c r="D428" s="148"/>
      <c r="E428" s="148"/>
      <c r="F428" s="148"/>
      <c r="G428" s="148"/>
      <c r="H428" s="148"/>
      <c r="I428" s="6">
        <f t="shared" si="177"/>
        <v>0</v>
      </c>
      <c r="J428" s="148"/>
      <c r="K428" s="5" t="e">
        <f t="shared" si="178"/>
        <v>#DIV/0!</v>
      </c>
      <c r="L428" s="5" t="e">
        <f t="shared" si="179"/>
        <v>#DIV/0!</v>
      </c>
      <c r="M428" s="39" t="e">
        <f t="shared" si="181"/>
        <v>#DIV/0!</v>
      </c>
    </row>
    <row r="429" spans="1:13" x14ac:dyDescent="0.25">
      <c r="A429" s="148"/>
      <c r="B429" s="148"/>
      <c r="C429" s="148"/>
      <c r="D429" s="148"/>
      <c r="E429" s="148"/>
      <c r="F429" s="148"/>
      <c r="G429" s="148"/>
      <c r="H429" s="148"/>
      <c r="I429" s="6">
        <f t="shared" si="177"/>
        <v>0</v>
      </c>
      <c r="J429" s="148"/>
      <c r="K429" s="5" t="e">
        <f t="shared" si="178"/>
        <v>#DIV/0!</v>
      </c>
      <c r="L429" s="5" t="e">
        <f t="shared" si="179"/>
        <v>#DIV/0!</v>
      </c>
      <c r="M429" s="39" t="e">
        <f t="shared" si="181"/>
        <v>#DIV/0!</v>
      </c>
    </row>
    <row r="430" spans="1:13" x14ac:dyDescent="0.25">
      <c r="A430" s="148"/>
      <c r="B430" s="148"/>
      <c r="C430" s="148"/>
      <c r="D430" s="148"/>
      <c r="E430" s="148"/>
      <c r="F430" s="148"/>
      <c r="G430" s="148"/>
      <c r="H430" s="148"/>
      <c r="I430" s="6">
        <f t="shared" si="177"/>
        <v>0</v>
      </c>
      <c r="J430" s="148"/>
      <c r="K430" s="5" t="e">
        <f t="shared" si="178"/>
        <v>#DIV/0!</v>
      </c>
      <c r="L430" s="5" t="e">
        <f t="shared" si="179"/>
        <v>#DIV/0!</v>
      </c>
      <c r="M430" s="39" t="e">
        <f t="shared" si="181"/>
        <v>#DIV/0!</v>
      </c>
    </row>
    <row r="431" spans="1:13" x14ac:dyDescent="0.25">
      <c r="A431" s="148"/>
      <c r="B431" s="148"/>
      <c r="C431" s="148"/>
      <c r="D431" s="148"/>
      <c r="E431" s="148"/>
      <c r="F431" s="148"/>
      <c r="G431" s="148"/>
      <c r="H431" s="148"/>
      <c r="I431" s="6">
        <f t="shared" si="177"/>
        <v>0</v>
      </c>
      <c r="J431" s="148"/>
      <c r="K431" s="5" t="e">
        <f t="shared" si="178"/>
        <v>#DIV/0!</v>
      </c>
      <c r="L431" s="5" t="e">
        <f t="shared" si="179"/>
        <v>#DIV/0!</v>
      </c>
      <c r="M431" s="39" t="e">
        <f t="shared" si="181"/>
        <v>#DIV/0!</v>
      </c>
    </row>
    <row r="432" spans="1:13" x14ac:dyDescent="0.25">
      <c r="A432" s="148"/>
      <c r="B432" s="148"/>
      <c r="C432" s="148"/>
      <c r="D432" s="148"/>
      <c r="E432" s="148"/>
      <c r="F432" s="148"/>
      <c r="G432" s="148"/>
      <c r="H432" s="148"/>
      <c r="I432" s="6">
        <f t="shared" si="177"/>
        <v>0</v>
      </c>
      <c r="J432" s="148"/>
      <c r="K432" s="5" t="e">
        <f t="shared" si="178"/>
        <v>#DIV/0!</v>
      </c>
      <c r="L432" s="5" t="e">
        <f t="shared" si="179"/>
        <v>#DIV/0!</v>
      </c>
      <c r="M432" s="39" t="e">
        <f t="shared" si="181"/>
        <v>#DIV/0!</v>
      </c>
    </row>
    <row r="433" spans="1:13" x14ac:dyDescent="0.25">
      <c r="A433" s="148"/>
      <c r="B433" s="148"/>
      <c r="C433" s="148"/>
      <c r="D433" s="148"/>
      <c r="E433" s="148"/>
      <c r="F433" s="148"/>
      <c r="G433" s="148"/>
      <c r="H433" s="148"/>
      <c r="I433" s="6">
        <f t="shared" si="177"/>
        <v>0</v>
      </c>
      <c r="J433" s="148"/>
      <c r="K433" s="5" t="e">
        <f t="shared" si="178"/>
        <v>#DIV/0!</v>
      </c>
      <c r="L433" s="5" t="e">
        <f t="shared" si="179"/>
        <v>#DIV/0!</v>
      </c>
      <c r="M433" s="39" t="e">
        <f t="shared" si="181"/>
        <v>#DIV/0!</v>
      </c>
    </row>
    <row r="434" spans="1:13" x14ac:dyDescent="0.25">
      <c r="A434" s="148"/>
      <c r="B434" s="148"/>
      <c r="C434" s="148"/>
      <c r="D434" s="148"/>
      <c r="E434" s="148"/>
      <c r="F434" s="148"/>
      <c r="G434" s="148"/>
      <c r="H434" s="148"/>
      <c r="I434" s="6">
        <f t="shared" ref="I434:I473" si="182">F434-E434</f>
        <v>0</v>
      </c>
      <c r="J434" s="148"/>
      <c r="K434" s="5" t="e">
        <f t="shared" ref="K434:K473" si="183">E434*100/F434</f>
        <v>#DIV/0!</v>
      </c>
      <c r="L434" s="5" t="e">
        <f t="shared" ref="L434:L473" si="184">J434*100/E434</f>
        <v>#DIV/0!</v>
      </c>
      <c r="M434" s="39" t="e">
        <f t="shared" si="181"/>
        <v>#DIV/0!</v>
      </c>
    </row>
    <row r="435" spans="1:13" x14ac:dyDescent="0.25">
      <c r="A435" s="148"/>
      <c r="B435" s="148"/>
      <c r="C435" s="148"/>
      <c r="D435" s="148"/>
      <c r="E435" s="148"/>
      <c r="F435" s="148"/>
      <c r="G435" s="148"/>
      <c r="H435" s="148"/>
      <c r="I435" s="6">
        <f t="shared" si="182"/>
        <v>0</v>
      </c>
      <c r="J435" s="148"/>
      <c r="K435" s="5" t="e">
        <f t="shared" si="183"/>
        <v>#DIV/0!</v>
      </c>
      <c r="L435" s="5" t="e">
        <f t="shared" si="184"/>
        <v>#DIV/0!</v>
      </c>
      <c r="M435" s="39" t="e">
        <f t="shared" si="181"/>
        <v>#DIV/0!</v>
      </c>
    </row>
    <row r="436" spans="1:13" x14ac:dyDescent="0.25">
      <c r="A436" s="148"/>
      <c r="B436" s="148"/>
      <c r="C436" s="148"/>
      <c r="D436" s="148"/>
      <c r="E436" s="148"/>
      <c r="F436" s="148"/>
      <c r="G436" s="148"/>
      <c r="H436" s="148"/>
      <c r="I436" s="6">
        <f t="shared" si="182"/>
        <v>0</v>
      </c>
      <c r="J436" s="148"/>
      <c r="K436" s="5" t="e">
        <f t="shared" si="183"/>
        <v>#DIV/0!</v>
      </c>
      <c r="L436" s="5" t="e">
        <f t="shared" si="184"/>
        <v>#DIV/0!</v>
      </c>
      <c r="M436" s="39" t="e">
        <f t="shared" si="181"/>
        <v>#DIV/0!</v>
      </c>
    </row>
    <row r="437" spans="1:13" x14ac:dyDescent="0.25">
      <c r="A437" s="148"/>
      <c r="B437" s="148"/>
      <c r="C437" s="148"/>
      <c r="D437" s="148"/>
      <c r="E437" s="148"/>
      <c r="F437" s="148"/>
      <c r="G437" s="148"/>
      <c r="H437" s="148"/>
      <c r="I437" s="6">
        <f t="shared" si="182"/>
        <v>0</v>
      </c>
      <c r="J437" s="148"/>
      <c r="K437" s="5" t="e">
        <f t="shared" si="183"/>
        <v>#DIV/0!</v>
      </c>
      <c r="L437" s="5" t="e">
        <f t="shared" si="184"/>
        <v>#DIV/0!</v>
      </c>
      <c r="M437" s="39" t="e">
        <f t="shared" si="181"/>
        <v>#DIV/0!</v>
      </c>
    </row>
    <row r="438" spans="1:13" x14ac:dyDescent="0.25">
      <c r="A438" s="148"/>
      <c r="B438" s="148"/>
      <c r="C438" s="148"/>
      <c r="D438" s="148"/>
      <c r="E438" s="148"/>
      <c r="F438" s="148"/>
      <c r="G438" s="148"/>
      <c r="H438" s="148"/>
      <c r="I438" s="6">
        <f t="shared" si="182"/>
        <v>0</v>
      </c>
      <c r="J438" s="148"/>
      <c r="K438" s="5" t="e">
        <f t="shared" si="183"/>
        <v>#DIV/0!</v>
      </c>
      <c r="L438" s="5" t="e">
        <f t="shared" si="184"/>
        <v>#DIV/0!</v>
      </c>
      <c r="M438" s="39" t="e">
        <f t="shared" si="181"/>
        <v>#DIV/0!</v>
      </c>
    </row>
    <row r="439" spans="1:13" x14ac:dyDescent="0.25">
      <c r="A439" s="148"/>
      <c r="B439" s="148"/>
      <c r="C439" s="148"/>
      <c r="D439" s="148"/>
      <c r="E439" s="148"/>
      <c r="F439" s="148"/>
      <c r="G439" s="148"/>
      <c r="H439" s="148"/>
      <c r="I439" s="6">
        <f t="shared" si="182"/>
        <v>0</v>
      </c>
      <c r="J439" s="148"/>
      <c r="K439" s="5" t="e">
        <f t="shared" si="183"/>
        <v>#DIV/0!</v>
      </c>
      <c r="L439" s="5" t="e">
        <f t="shared" si="184"/>
        <v>#DIV/0!</v>
      </c>
      <c r="M439" s="39" t="e">
        <f t="shared" si="181"/>
        <v>#DIV/0!</v>
      </c>
    </row>
    <row r="440" spans="1:13" x14ac:dyDescent="0.25">
      <c r="A440" s="148"/>
      <c r="B440" s="148"/>
      <c r="C440" s="148"/>
      <c r="D440" s="148"/>
      <c r="E440" s="148"/>
      <c r="F440" s="148"/>
      <c r="G440" s="148"/>
      <c r="H440" s="148"/>
      <c r="I440" s="6">
        <f t="shared" si="182"/>
        <v>0</v>
      </c>
      <c r="J440" s="148"/>
      <c r="K440" s="5" t="e">
        <f t="shared" si="183"/>
        <v>#DIV/0!</v>
      </c>
      <c r="L440" s="5" t="e">
        <f t="shared" si="184"/>
        <v>#DIV/0!</v>
      </c>
      <c r="M440" s="39" t="e">
        <f t="shared" si="181"/>
        <v>#DIV/0!</v>
      </c>
    </row>
    <row r="441" spans="1:13" x14ac:dyDescent="0.25">
      <c r="A441" s="148"/>
      <c r="B441" s="148"/>
      <c r="C441" s="148"/>
      <c r="D441" s="148"/>
      <c r="E441" s="148"/>
      <c r="F441" s="148"/>
      <c r="G441" s="148"/>
      <c r="H441" s="148"/>
      <c r="I441" s="6">
        <f t="shared" si="182"/>
        <v>0</v>
      </c>
      <c r="J441" s="148"/>
      <c r="K441" s="5" t="e">
        <f t="shared" si="183"/>
        <v>#DIV/0!</v>
      </c>
      <c r="L441" s="5" t="e">
        <f t="shared" si="184"/>
        <v>#DIV/0!</v>
      </c>
      <c r="M441" s="39" t="e">
        <f t="shared" si="181"/>
        <v>#DIV/0!</v>
      </c>
    </row>
    <row r="442" spans="1:13" x14ac:dyDescent="0.25">
      <c r="A442" s="148"/>
      <c r="B442" s="148"/>
      <c r="C442" s="148"/>
      <c r="D442" s="148"/>
      <c r="E442" s="148"/>
      <c r="F442" s="148"/>
      <c r="G442" s="148"/>
      <c r="H442" s="148"/>
      <c r="I442" s="6">
        <f t="shared" si="182"/>
        <v>0</v>
      </c>
      <c r="J442" s="148"/>
      <c r="K442" s="5" t="e">
        <f t="shared" si="183"/>
        <v>#DIV/0!</v>
      </c>
      <c r="L442" s="5" t="e">
        <f t="shared" si="184"/>
        <v>#DIV/0!</v>
      </c>
      <c r="M442" s="39" t="e">
        <f t="shared" si="181"/>
        <v>#DIV/0!</v>
      </c>
    </row>
    <row r="443" spans="1:13" x14ac:dyDescent="0.25">
      <c r="A443" s="148"/>
      <c r="B443" s="148"/>
      <c r="C443" s="148"/>
      <c r="D443" s="148"/>
      <c r="E443" s="148"/>
      <c r="F443" s="148"/>
      <c r="G443" s="148"/>
      <c r="H443" s="148"/>
      <c r="I443" s="6">
        <f t="shared" si="182"/>
        <v>0</v>
      </c>
      <c r="J443" s="148"/>
      <c r="K443" s="5" t="e">
        <f t="shared" si="183"/>
        <v>#DIV/0!</v>
      </c>
      <c r="L443" s="5" t="e">
        <f t="shared" si="184"/>
        <v>#DIV/0!</v>
      </c>
      <c r="M443" s="39" t="e">
        <f t="shared" si="181"/>
        <v>#DIV/0!</v>
      </c>
    </row>
    <row r="444" spans="1:13" x14ac:dyDescent="0.25">
      <c r="A444" s="148"/>
      <c r="B444" s="148"/>
      <c r="C444" s="148"/>
      <c r="D444" s="148"/>
      <c r="E444" s="148"/>
      <c r="F444" s="148"/>
      <c r="G444" s="148"/>
      <c r="H444" s="148"/>
      <c r="I444" s="6">
        <f t="shared" si="182"/>
        <v>0</v>
      </c>
      <c r="J444" s="148"/>
      <c r="K444" s="5" t="e">
        <f t="shared" si="183"/>
        <v>#DIV/0!</v>
      </c>
      <c r="L444" s="5" t="e">
        <f t="shared" si="184"/>
        <v>#DIV/0!</v>
      </c>
      <c r="M444" s="39" t="e">
        <f t="shared" si="181"/>
        <v>#DIV/0!</v>
      </c>
    </row>
    <row r="445" spans="1:13" x14ac:dyDescent="0.25">
      <c r="A445" s="148"/>
      <c r="B445" s="148"/>
      <c r="C445" s="148"/>
      <c r="D445" s="148"/>
      <c r="E445" s="148"/>
      <c r="F445" s="148"/>
      <c r="G445" s="148"/>
      <c r="H445" s="148"/>
      <c r="I445" s="6">
        <f t="shared" si="182"/>
        <v>0</v>
      </c>
      <c r="J445" s="148"/>
      <c r="K445" s="5" t="e">
        <f t="shared" si="183"/>
        <v>#DIV/0!</v>
      </c>
      <c r="L445" s="5" t="e">
        <f t="shared" si="184"/>
        <v>#DIV/0!</v>
      </c>
      <c r="M445" s="39" t="e">
        <f t="shared" si="181"/>
        <v>#DIV/0!</v>
      </c>
    </row>
    <row r="446" spans="1:13" x14ac:dyDescent="0.25">
      <c r="A446" s="148"/>
      <c r="B446" s="148"/>
      <c r="C446" s="148"/>
      <c r="D446" s="148"/>
      <c r="E446" s="148"/>
      <c r="F446" s="148"/>
      <c r="G446" s="148"/>
      <c r="H446" s="148"/>
      <c r="I446" s="6">
        <f t="shared" si="182"/>
        <v>0</v>
      </c>
      <c r="J446" s="148"/>
      <c r="K446" s="5" t="e">
        <f t="shared" si="183"/>
        <v>#DIV/0!</v>
      </c>
      <c r="L446" s="5" t="e">
        <f t="shared" si="184"/>
        <v>#DIV/0!</v>
      </c>
      <c r="M446" s="39" t="e">
        <f t="shared" si="181"/>
        <v>#DIV/0!</v>
      </c>
    </row>
    <row r="447" spans="1:13" x14ac:dyDescent="0.25">
      <c r="A447" s="148"/>
      <c r="B447" s="148"/>
      <c r="C447" s="148"/>
      <c r="D447" s="148"/>
      <c r="E447" s="148"/>
      <c r="F447" s="148"/>
      <c r="G447" s="148"/>
      <c r="H447" s="148"/>
      <c r="I447" s="6">
        <f t="shared" si="182"/>
        <v>0</v>
      </c>
      <c r="J447" s="148"/>
      <c r="K447" s="5" t="e">
        <f t="shared" si="183"/>
        <v>#DIV/0!</v>
      </c>
      <c r="L447" s="5" t="e">
        <f t="shared" si="184"/>
        <v>#DIV/0!</v>
      </c>
      <c r="M447" s="39" t="e">
        <f t="shared" si="181"/>
        <v>#DIV/0!</v>
      </c>
    </row>
    <row r="448" spans="1:13" x14ac:dyDescent="0.25">
      <c r="A448" s="148"/>
      <c r="B448" s="148"/>
      <c r="C448" s="148"/>
      <c r="D448" s="148"/>
      <c r="E448" s="148"/>
      <c r="F448" s="148"/>
      <c r="G448" s="148"/>
      <c r="H448" s="148"/>
      <c r="I448" s="6">
        <f t="shared" si="182"/>
        <v>0</v>
      </c>
      <c r="J448" s="148"/>
      <c r="K448" s="5" t="e">
        <f t="shared" si="183"/>
        <v>#DIV/0!</v>
      </c>
      <c r="L448" s="5" t="e">
        <f t="shared" si="184"/>
        <v>#DIV/0!</v>
      </c>
      <c r="M448" s="39" t="e">
        <f t="shared" si="181"/>
        <v>#DIV/0!</v>
      </c>
    </row>
    <row r="449" spans="1:13" x14ac:dyDescent="0.25">
      <c r="A449" s="148"/>
      <c r="B449" s="148"/>
      <c r="C449" s="148"/>
      <c r="D449" s="148"/>
      <c r="E449" s="148"/>
      <c r="F449" s="148"/>
      <c r="G449" s="148"/>
      <c r="H449" s="148"/>
      <c r="I449" s="6">
        <f t="shared" si="182"/>
        <v>0</v>
      </c>
      <c r="J449" s="148"/>
      <c r="K449" s="5" t="e">
        <f t="shared" si="183"/>
        <v>#DIV/0!</v>
      </c>
      <c r="L449" s="5" t="e">
        <f t="shared" si="184"/>
        <v>#DIV/0!</v>
      </c>
      <c r="M449" s="39" t="e">
        <f t="shared" si="181"/>
        <v>#DIV/0!</v>
      </c>
    </row>
    <row r="450" spans="1:13" x14ac:dyDescent="0.25">
      <c r="A450" s="148"/>
      <c r="B450" s="148"/>
      <c r="C450" s="148"/>
      <c r="D450" s="148"/>
      <c r="E450" s="148"/>
      <c r="F450" s="148"/>
      <c r="G450" s="148"/>
      <c r="H450" s="148"/>
      <c r="I450" s="6">
        <f t="shared" si="182"/>
        <v>0</v>
      </c>
      <c r="J450" s="148"/>
      <c r="K450" s="5" t="e">
        <f t="shared" si="183"/>
        <v>#DIV/0!</v>
      </c>
      <c r="L450" s="5" t="e">
        <f t="shared" si="184"/>
        <v>#DIV/0!</v>
      </c>
      <c r="M450" s="39" t="e">
        <f t="shared" si="181"/>
        <v>#DIV/0!</v>
      </c>
    </row>
    <row r="451" spans="1:13" x14ac:dyDescent="0.25">
      <c r="A451" s="148"/>
      <c r="B451" s="148"/>
      <c r="C451" s="148"/>
      <c r="D451" s="148"/>
      <c r="E451" s="148"/>
      <c r="F451" s="148"/>
      <c r="G451" s="148"/>
      <c r="H451" s="148"/>
      <c r="I451" s="6">
        <f t="shared" si="182"/>
        <v>0</v>
      </c>
      <c r="J451" s="148"/>
      <c r="K451" s="5" t="e">
        <f t="shared" si="183"/>
        <v>#DIV/0!</v>
      </c>
      <c r="L451" s="5" t="e">
        <f t="shared" si="184"/>
        <v>#DIV/0!</v>
      </c>
      <c r="M451" s="39" t="e">
        <f t="shared" si="181"/>
        <v>#DIV/0!</v>
      </c>
    </row>
    <row r="452" spans="1:13" x14ac:dyDescent="0.25">
      <c r="A452" s="148"/>
      <c r="B452" s="148"/>
      <c r="C452" s="148"/>
      <c r="D452" s="148"/>
      <c r="E452" s="148"/>
      <c r="F452" s="148"/>
      <c r="G452" s="148"/>
      <c r="H452" s="148"/>
      <c r="I452" s="6">
        <f t="shared" si="182"/>
        <v>0</v>
      </c>
      <c r="J452" s="148"/>
      <c r="K452" s="5" t="e">
        <f t="shared" si="183"/>
        <v>#DIV/0!</v>
      </c>
      <c r="L452" s="5" t="e">
        <f t="shared" si="184"/>
        <v>#DIV/0!</v>
      </c>
      <c r="M452" s="39" t="e">
        <f t="shared" si="181"/>
        <v>#DIV/0!</v>
      </c>
    </row>
    <row r="453" spans="1:13" x14ac:dyDescent="0.25">
      <c r="A453" s="148"/>
      <c r="B453" s="148"/>
      <c r="C453" s="148"/>
      <c r="D453" s="148"/>
      <c r="E453" s="148"/>
      <c r="F453" s="148"/>
      <c r="G453" s="148"/>
      <c r="H453" s="148"/>
      <c r="I453" s="6">
        <f t="shared" si="182"/>
        <v>0</v>
      </c>
      <c r="J453" s="148"/>
      <c r="K453" s="5" t="e">
        <f t="shared" si="183"/>
        <v>#DIV/0!</v>
      </c>
      <c r="L453" s="5" t="e">
        <f t="shared" si="184"/>
        <v>#DIV/0!</v>
      </c>
      <c r="M453" s="39" t="e">
        <f t="shared" si="181"/>
        <v>#DIV/0!</v>
      </c>
    </row>
    <row r="454" spans="1:13" x14ac:dyDescent="0.25">
      <c r="A454" s="148"/>
      <c r="B454" s="148"/>
      <c r="C454" s="148"/>
      <c r="D454" s="148"/>
      <c r="E454" s="148"/>
      <c r="F454" s="148"/>
      <c r="G454" s="148"/>
      <c r="H454" s="148"/>
      <c r="I454" s="6">
        <f t="shared" si="182"/>
        <v>0</v>
      </c>
      <c r="J454" s="148"/>
      <c r="K454" s="5" t="e">
        <f t="shared" si="183"/>
        <v>#DIV/0!</v>
      </c>
      <c r="L454" s="5" t="e">
        <f t="shared" si="184"/>
        <v>#DIV/0!</v>
      </c>
      <c r="M454" s="39" t="e">
        <f t="shared" si="181"/>
        <v>#DIV/0!</v>
      </c>
    </row>
    <row r="455" spans="1:13" x14ac:dyDescent="0.25">
      <c r="A455" s="148"/>
      <c r="B455" s="148"/>
      <c r="C455" s="148"/>
      <c r="D455" s="148"/>
      <c r="E455" s="148"/>
      <c r="F455" s="148"/>
      <c r="G455" s="148"/>
      <c r="H455" s="148"/>
      <c r="I455" s="6">
        <f t="shared" si="182"/>
        <v>0</v>
      </c>
      <c r="J455" s="148"/>
      <c r="K455" s="5" t="e">
        <f t="shared" si="183"/>
        <v>#DIV/0!</v>
      </c>
      <c r="L455" s="5" t="e">
        <f t="shared" si="184"/>
        <v>#DIV/0!</v>
      </c>
      <c r="M455" s="39" t="e">
        <f t="shared" si="181"/>
        <v>#DIV/0!</v>
      </c>
    </row>
    <row r="456" spans="1:13" x14ac:dyDescent="0.25">
      <c r="A456" s="148"/>
      <c r="B456" s="148"/>
      <c r="C456" s="148"/>
      <c r="D456" s="148"/>
      <c r="E456" s="148"/>
      <c r="F456" s="148"/>
      <c r="G456" s="148"/>
      <c r="H456" s="148"/>
      <c r="I456" s="6">
        <f t="shared" si="182"/>
        <v>0</v>
      </c>
      <c r="J456" s="148"/>
      <c r="K456" s="5" t="e">
        <f t="shared" si="183"/>
        <v>#DIV/0!</v>
      </c>
      <c r="L456" s="5" t="e">
        <f t="shared" si="184"/>
        <v>#DIV/0!</v>
      </c>
      <c r="M456" s="39" t="e">
        <f t="shared" si="181"/>
        <v>#DIV/0!</v>
      </c>
    </row>
    <row r="457" spans="1:13" x14ac:dyDescent="0.25">
      <c r="A457" s="148"/>
      <c r="B457" s="148"/>
      <c r="C457" s="148"/>
      <c r="D457" s="148"/>
      <c r="E457" s="148"/>
      <c r="F457" s="148"/>
      <c r="G457" s="148"/>
      <c r="H457" s="148"/>
      <c r="I457" s="6">
        <f t="shared" si="182"/>
        <v>0</v>
      </c>
      <c r="J457" s="148"/>
      <c r="K457" s="5" t="e">
        <f t="shared" si="183"/>
        <v>#DIV/0!</v>
      </c>
      <c r="L457" s="5" t="e">
        <f t="shared" si="184"/>
        <v>#DIV/0!</v>
      </c>
      <c r="M457" s="39" t="e">
        <f t="shared" si="181"/>
        <v>#DIV/0!</v>
      </c>
    </row>
    <row r="458" spans="1:13" x14ac:dyDescent="0.25">
      <c r="A458" s="148"/>
      <c r="B458" s="148"/>
      <c r="C458" s="148"/>
      <c r="D458" s="148"/>
      <c r="E458" s="148"/>
      <c r="F458" s="148"/>
      <c r="G458" s="148"/>
      <c r="H458" s="148"/>
      <c r="I458" s="6">
        <f t="shared" si="182"/>
        <v>0</v>
      </c>
      <c r="J458" s="148"/>
      <c r="K458" s="5" t="e">
        <f t="shared" si="183"/>
        <v>#DIV/0!</v>
      </c>
      <c r="L458" s="5" t="e">
        <f t="shared" si="184"/>
        <v>#DIV/0!</v>
      </c>
      <c r="M458" s="39" t="e">
        <f t="shared" si="181"/>
        <v>#DIV/0!</v>
      </c>
    </row>
    <row r="459" spans="1:13" x14ac:dyDescent="0.25">
      <c r="A459" s="148"/>
      <c r="B459" s="148"/>
      <c r="C459" s="148"/>
      <c r="D459" s="148"/>
      <c r="E459" s="148"/>
      <c r="F459" s="148"/>
      <c r="G459" s="148"/>
      <c r="H459" s="148"/>
      <c r="I459" s="6">
        <f t="shared" si="182"/>
        <v>0</v>
      </c>
      <c r="J459" s="148"/>
      <c r="K459" s="5" t="e">
        <f t="shared" si="183"/>
        <v>#DIV/0!</v>
      </c>
      <c r="L459" s="5" t="e">
        <f t="shared" si="184"/>
        <v>#DIV/0!</v>
      </c>
      <c r="M459" s="39" t="e">
        <f t="shared" si="181"/>
        <v>#DIV/0!</v>
      </c>
    </row>
    <row r="460" spans="1:13" x14ac:dyDescent="0.25">
      <c r="A460" s="148"/>
      <c r="B460" s="148"/>
      <c r="C460" s="148"/>
      <c r="D460" s="148"/>
      <c r="E460" s="148"/>
      <c r="F460" s="148"/>
      <c r="G460" s="148"/>
      <c r="H460" s="148"/>
      <c r="I460" s="6">
        <f t="shared" si="182"/>
        <v>0</v>
      </c>
      <c r="J460" s="148"/>
      <c r="K460" s="5" t="e">
        <f t="shared" si="183"/>
        <v>#DIV/0!</v>
      </c>
      <c r="L460" s="5" t="e">
        <f t="shared" si="184"/>
        <v>#DIV/0!</v>
      </c>
      <c r="M460" s="39" t="e">
        <f t="shared" si="181"/>
        <v>#DIV/0!</v>
      </c>
    </row>
    <row r="461" spans="1:13" x14ac:dyDescent="0.25">
      <c r="A461" s="148"/>
      <c r="B461" s="148"/>
      <c r="C461" s="148"/>
      <c r="D461" s="148"/>
      <c r="E461" s="148"/>
      <c r="F461" s="148"/>
      <c r="G461" s="148"/>
      <c r="H461" s="148"/>
      <c r="I461" s="6">
        <f t="shared" si="182"/>
        <v>0</v>
      </c>
      <c r="J461" s="148"/>
      <c r="K461" s="5" t="e">
        <f t="shared" si="183"/>
        <v>#DIV/0!</v>
      </c>
      <c r="L461" s="5" t="e">
        <f t="shared" si="184"/>
        <v>#DIV/0!</v>
      </c>
      <c r="M461" s="39" t="e">
        <f t="shared" si="181"/>
        <v>#DIV/0!</v>
      </c>
    </row>
    <row r="462" spans="1:13" x14ac:dyDescent="0.25">
      <c r="A462" s="148"/>
      <c r="B462" s="148"/>
      <c r="C462" s="148"/>
      <c r="D462" s="148"/>
      <c r="E462" s="148"/>
      <c r="F462" s="148"/>
      <c r="G462" s="148"/>
      <c r="H462" s="148"/>
      <c r="I462" s="6">
        <f t="shared" si="182"/>
        <v>0</v>
      </c>
      <c r="J462" s="148"/>
      <c r="K462" s="5" t="e">
        <f t="shared" si="183"/>
        <v>#DIV/0!</v>
      </c>
      <c r="L462" s="5" t="e">
        <f t="shared" si="184"/>
        <v>#DIV/0!</v>
      </c>
      <c r="M462" s="39" t="e">
        <f t="shared" si="181"/>
        <v>#DIV/0!</v>
      </c>
    </row>
    <row r="463" spans="1:13" x14ac:dyDescent="0.25">
      <c r="A463" s="148"/>
      <c r="B463" s="148"/>
      <c r="C463" s="148"/>
      <c r="D463" s="148"/>
      <c r="E463" s="148"/>
      <c r="F463" s="148"/>
      <c r="G463" s="148"/>
      <c r="H463" s="148"/>
      <c r="I463" s="6">
        <f t="shared" si="182"/>
        <v>0</v>
      </c>
      <c r="J463" s="148"/>
      <c r="K463" s="5" t="e">
        <f t="shared" si="183"/>
        <v>#DIV/0!</v>
      </c>
      <c r="L463" s="5" t="e">
        <f t="shared" si="184"/>
        <v>#DIV/0!</v>
      </c>
      <c r="M463" s="39" t="e">
        <f t="shared" si="181"/>
        <v>#DIV/0!</v>
      </c>
    </row>
    <row r="464" spans="1:13" x14ac:dyDescent="0.25">
      <c r="A464" s="148"/>
      <c r="B464" s="148"/>
      <c r="C464" s="148"/>
      <c r="D464" s="148"/>
      <c r="E464" s="148"/>
      <c r="F464" s="148"/>
      <c r="G464" s="148"/>
      <c r="H464" s="148"/>
      <c r="I464" s="6">
        <f t="shared" si="182"/>
        <v>0</v>
      </c>
      <c r="J464" s="148"/>
      <c r="K464" s="5" t="e">
        <f t="shared" si="183"/>
        <v>#DIV/0!</v>
      </c>
      <c r="L464" s="5" t="e">
        <f t="shared" si="184"/>
        <v>#DIV/0!</v>
      </c>
      <c r="M464" s="39" t="e">
        <f t="shared" si="181"/>
        <v>#DIV/0!</v>
      </c>
    </row>
    <row r="465" spans="1:13" x14ac:dyDescent="0.25">
      <c r="A465" s="148"/>
      <c r="B465" s="148"/>
      <c r="C465" s="148"/>
      <c r="D465" s="148"/>
      <c r="E465" s="148"/>
      <c r="F465" s="148"/>
      <c r="G465" s="148"/>
      <c r="H465" s="148"/>
      <c r="I465" s="6">
        <f t="shared" si="182"/>
        <v>0</v>
      </c>
      <c r="J465" s="148"/>
      <c r="K465" s="5" t="e">
        <f t="shared" si="183"/>
        <v>#DIV/0!</v>
      </c>
      <c r="L465" s="5" t="e">
        <f t="shared" si="184"/>
        <v>#DIV/0!</v>
      </c>
      <c r="M465" s="39" t="e">
        <f t="shared" si="181"/>
        <v>#DIV/0!</v>
      </c>
    </row>
    <row r="466" spans="1:13" x14ac:dyDescent="0.25">
      <c r="A466" s="148"/>
      <c r="B466" s="148"/>
      <c r="C466" s="148"/>
      <c r="D466" s="148"/>
      <c r="E466" s="148"/>
      <c r="F466" s="148"/>
      <c r="G466" s="148"/>
      <c r="H466" s="148"/>
      <c r="I466" s="6">
        <f t="shared" si="182"/>
        <v>0</v>
      </c>
      <c r="J466" s="148"/>
      <c r="K466" s="5" t="e">
        <f t="shared" si="183"/>
        <v>#DIV/0!</v>
      </c>
      <c r="L466" s="5" t="e">
        <f t="shared" si="184"/>
        <v>#DIV/0!</v>
      </c>
      <c r="M466" s="39" t="e">
        <f t="shared" si="181"/>
        <v>#DIV/0!</v>
      </c>
    </row>
    <row r="467" spans="1:13" x14ac:dyDescent="0.25">
      <c r="A467" s="148"/>
      <c r="B467" s="148"/>
      <c r="C467" s="148"/>
      <c r="D467" s="148"/>
      <c r="E467" s="148"/>
      <c r="F467" s="148"/>
      <c r="G467" s="148"/>
      <c r="H467" s="148"/>
      <c r="I467" s="6">
        <f t="shared" si="182"/>
        <v>0</v>
      </c>
      <c r="J467" s="148"/>
      <c r="K467" s="5" t="e">
        <f t="shared" si="183"/>
        <v>#DIV/0!</v>
      </c>
      <c r="L467" s="5" t="e">
        <f t="shared" si="184"/>
        <v>#DIV/0!</v>
      </c>
      <c r="M467" s="39" t="e">
        <f t="shared" si="181"/>
        <v>#DIV/0!</v>
      </c>
    </row>
    <row r="468" spans="1:13" x14ac:dyDescent="0.25">
      <c r="A468" s="148"/>
      <c r="B468" s="148"/>
      <c r="C468" s="148"/>
      <c r="D468" s="148"/>
      <c r="E468" s="148"/>
      <c r="F468" s="148"/>
      <c r="G468" s="148"/>
      <c r="H468" s="148"/>
      <c r="I468" s="6">
        <f t="shared" si="182"/>
        <v>0</v>
      </c>
      <c r="J468" s="148"/>
      <c r="K468" s="5" t="e">
        <f t="shared" si="183"/>
        <v>#DIV/0!</v>
      </c>
      <c r="L468" s="5" t="e">
        <f t="shared" si="184"/>
        <v>#DIV/0!</v>
      </c>
      <c r="M468" s="39" t="e">
        <f t="shared" si="181"/>
        <v>#DIV/0!</v>
      </c>
    </row>
    <row r="469" spans="1:13" x14ac:dyDescent="0.25">
      <c r="A469" s="148"/>
      <c r="B469" s="148"/>
      <c r="C469" s="148"/>
      <c r="D469" s="148"/>
      <c r="E469" s="148"/>
      <c r="F469" s="148"/>
      <c r="G469" s="148"/>
      <c r="H469" s="148"/>
      <c r="I469" s="6">
        <f t="shared" si="182"/>
        <v>0</v>
      </c>
      <c r="J469" s="148"/>
      <c r="K469" s="5" t="e">
        <f t="shared" si="183"/>
        <v>#DIV/0!</v>
      </c>
      <c r="L469" s="5" t="e">
        <f t="shared" si="184"/>
        <v>#DIV/0!</v>
      </c>
      <c r="M469" s="39" t="e">
        <f t="shared" si="181"/>
        <v>#DIV/0!</v>
      </c>
    </row>
    <row r="470" spans="1:13" x14ac:dyDescent="0.25">
      <c r="A470" s="148"/>
      <c r="B470" s="148"/>
      <c r="C470" s="148"/>
      <c r="D470" s="148"/>
      <c r="E470" s="148"/>
      <c r="F470" s="148"/>
      <c r="G470" s="148"/>
      <c r="H470" s="148"/>
      <c r="I470" s="6">
        <f t="shared" si="182"/>
        <v>0</v>
      </c>
      <c r="J470" s="148"/>
      <c r="K470" s="5" t="e">
        <f t="shared" si="183"/>
        <v>#DIV/0!</v>
      </c>
      <c r="L470" s="5" t="e">
        <f t="shared" si="184"/>
        <v>#DIV/0!</v>
      </c>
      <c r="M470" s="39" t="e">
        <f t="shared" si="181"/>
        <v>#DIV/0!</v>
      </c>
    </row>
    <row r="471" spans="1:13" x14ac:dyDescent="0.25">
      <c r="A471" s="148"/>
      <c r="B471" s="148"/>
      <c r="C471" s="148"/>
      <c r="D471" s="148"/>
      <c r="E471" s="148"/>
      <c r="F471" s="148"/>
      <c r="G471" s="148"/>
      <c r="H471" s="148"/>
      <c r="I471" s="6">
        <f t="shared" si="182"/>
        <v>0</v>
      </c>
      <c r="J471" s="148"/>
      <c r="K471" s="5" t="e">
        <f t="shared" si="183"/>
        <v>#DIV/0!</v>
      </c>
      <c r="L471" s="5" t="e">
        <f t="shared" si="184"/>
        <v>#DIV/0!</v>
      </c>
      <c r="M471" s="39" t="e">
        <f t="shared" si="181"/>
        <v>#DIV/0!</v>
      </c>
    </row>
    <row r="472" spans="1:13" x14ac:dyDescent="0.25">
      <c r="A472" s="148"/>
      <c r="B472" s="148"/>
      <c r="C472" s="148"/>
      <c r="D472" s="148"/>
      <c r="E472" s="148"/>
      <c r="F472" s="148"/>
      <c r="G472" s="148"/>
      <c r="H472" s="148"/>
      <c r="I472" s="6">
        <f t="shared" si="182"/>
        <v>0</v>
      </c>
      <c r="J472" s="148"/>
      <c r="K472" s="5" t="e">
        <f t="shared" si="183"/>
        <v>#DIV/0!</v>
      </c>
      <c r="L472" s="5" t="e">
        <f t="shared" si="184"/>
        <v>#DIV/0!</v>
      </c>
      <c r="M472" s="39" t="e">
        <f t="shared" si="181"/>
        <v>#DIV/0!</v>
      </c>
    </row>
    <row r="473" spans="1:13" x14ac:dyDescent="0.25">
      <c r="A473" s="148"/>
      <c r="B473" s="148"/>
      <c r="C473" s="148"/>
      <c r="D473" s="148"/>
      <c r="E473" s="148"/>
      <c r="F473" s="148"/>
      <c r="G473" s="148"/>
      <c r="H473" s="148"/>
      <c r="I473" s="6">
        <f t="shared" si="182"/>
        <v>0</v>
      </c>
      <c r="J473" s="148"/>
      <c r="K473" s="5" t="e">
        <f t="shared" si="183"/>
        <v>#DIV/0!</v>
      </c>
      <c r="L473" s="5" t="e">
        <f t="shared" si="184"/>
        <v>#DIV/0!</v>
      </c>
      <c r="M473" s="39" t="e">
        <f t="shared" si="181"/>
        <v>#DIV/0!</v>
      </c>
    </row>
  </sheetData>
  <autoFilter ref="A2:L473"/>
  <mergeCells count="1">
    <mergeCell ref="A1:L1"/>
  </mergeCells>
  <pageMargins left="0.7" right="0.7" top="0.75" bottom="0.75" header="0.3" footer="0.3"/>
  <pageSetup paperSize="9" scale="10" orientation="portrait" r:id="rId1"/>
  <ignoredErrors>
    <ignoredError sqref="L2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ПО ШКОЛАМ</vt:lpstr>
      <vt:lpstr>обеспеченность</vt:lpstr>
      <vt:lpstr>по предметам, классам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Библиотека</cp:lastModifiedBy>
  <cp:lastPrinted>2020-10-13T02:10:31Z</cp:lastPrinted>
  <dcterms:created xsi:type="dcterms:W3CDTF">2020-05-19T06:31:19Z</dcterms:created>
  <dcterms:modified xsi:type="dcterms:W3CDTF">2021-01-23T05:23:46Z</dcterms:modified>
</cp:coreProperties>
</file>